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8612F9AF-220A-4F00-96B6-5C2BD1F44EC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KNI" sheetId="1" r:id="rId1"/>
  </sheets>
  <definedNames>
    <definedName name="_xlnm._FilterDatabase" localSheetId="0" hidden="1">KNI!$A$10:$H$361</definedName>
    <definedName name="_xlnm.Print_Area" localSheetId="0">KNI!$A$1:$H$362</definedName>
    <definedName name="_xlnm.Print_Titles" localSheetId="0">KNI!$9:$10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74" i="1"/>
  <c r="G75" i="1"/>
  <c r="G76" i="1"/>
  <c r="G77" i="1"/>
  <c r="G79" i="1"/>
  <c r="G78" i="1"/>
  <c r="G80" i="1"/>
  <c r="G81" i="1"/>
  <c r="G82" i="1"/>
  <c r="G67" i="1"/>
  <c r="G62" i="1"/>
  <c r="G63" i="1"/>
  <c r="G64" i="1"/>
  <c r="G65" i="1"/>
  <c r="G66" i="1"/>
  <c r="G68" i="1"/>
  <c r="G70" i="1"/>
  <c r="G71" i="1"/>
  <c r="G72" i="1"/>
  <c r="G73" i="1"/>
  <c r="G83" i="1"/>
  <c r="G84" i="1"/>
  <c r="G85" i="1"/>
  <c r="G86" i="1"/>
  <c r="G87" i="1"/>
  <c r="G88" i="1"/>
  <c r="G89" i="1"/>
  <c r="G91" i="1"/>
  <c r="G90" i="1"/>
  <c r="G92" i="1"/>
  <c r="G93" i="1"/>
  <c r="G94" i="1"/>
  <c r="G95" i="1"/>
  <c r="G96" i="1"/>
  <c r="G99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24" i="1"/>
  <c r="G117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44" i="1"/>
  <c r="G145" i="1"/>
  <c r="G137" i="1"/>
  <c r="G143" i="1"/>
  <c r="G141" i="1"/>
  <c r="G142" i="1"/>
  <c r="G140" i="1"/>
  <c r="G138" i="1"/>
  <c r="G139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71" i="1"/>
  <c r="G167" i="1"/>
  <c r="G180" i="1"/>
  <c r="G181" i="1"/>
  <c r="G168" i="1"/>
  <c r="G169" i="1"/>
  <c r="G175" i="1"/>
  <c r="G176" i="1"/>
  <c r="G177" i="1"/>
  <c r="G178" i="1"/>
  <c r="G179" i="1"/>
  <c r="G170" i="1"/>
  <c r="G172" i="1"/>
  <c r="G173" i="1"/>
  <c r="G174" i="1"/>
  <c r="G182" i="1"/>
  <c r="G183" i="1"/>
  <c r="G184" i="1"/>
  <c r="G185" i="1"/>
  <c r="G186" i="1"/>
  <c r="G187" i="1"/>
  <c r="G188" i="1"/>
  <c r="G190" i="1"/>
  <c r="G189" i="1"/>
  <c r="G191" i="1"/>
  <c r="G192" i="1"/>
  <c r="G193" i="1"/>
  <c r="G197" i="1"/>
  <c r="G198" i="1"/>
  <c r="G194" i="1"/>
  <c r="G195" i="1"/>
  <c r="G196" i="1"/>
  <c r="G199" i="1"/>
  <c r="G201" i="1"/>
  <c r="G200" i="1"/>
  <c r="G202" i="1"/>
  <c r="G203" i="1"/>
  <c r="G204" i="1"/>
  <c r="G210" i="1"/>
  <c r="G205" i="1"/>
  <c r="G206" i="1"/>
  <c r="G207" i="1"/>
  <c r="G208" i="1"/>
  <c r="G209" i="1"/>
  <c r="G211" i="1"/>
  <c r="G212" i="1"/>
  <c r="G213" i="1"/>
  <c r="G214" i="1"/>
  <c r="G215" i="1"/>
  <c r="G216" i="1"/>
  <c r="G217" i="1"/>
  <c r="G218" i="1"/>
  <c r="G219" i="1"/>
  <c r="G220" i="1"/>
  <c r="G221" i="1"/>
  <c r="G228" i="1"/>
  <c r="G222" i="1"/>
  <c r="G223" i="1"/>
  <c r="G224" i="1"/>
  <c r="G225" i="1"/>
  <c r="G226" i="1"/>
  <c r="G227" i="1"/>
  <c r="G229" i="1"/>
  <c r="G230" i="1"/>
  <c r="G231" i="1"/>
  <c r="G232" i="1"/>
  <c r="G233" i="1"/>
  <c r="G234" i="1"/>
  <c r="G235" i="1"/>
  <c r="G239" i="1"/>
  <c r="G240" i="1"/>
  <c r="G237" i="1"/>
  <c r="G238" i="1"/>
  <c r="G236" i="1"/>
  <c r="G241" i="1"/>
  <c r="G242" i="1"/>
  <c r="G243" i="1"/>
  <c r="G244" i="1"/>
  <c r="G245" i="1"/>
  <c r="G248" i="1"/>
  <c r="G249" i="1"/>
  <c r="G246" i="1"/>
  <c r="G247" i="1"/>
  <c r="G250" i="1"/>
  <c r="G251" i="1"/>
  <c r="G252" i="1"/>
  <c r="G253" i="1"/>
  <c r="G254" i="1"/>
  <c r="G256" i="1"/>
  <c r="G255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301" i="1"/>
  <c r="G302" i="1"/>
  <c r="G291" i="1"/>
  <c r="G292" i="1"/>
  <c r="G297" i="1"/>
  <c r="G298" i="1"/>
  <c r="G299" i="1"/>
  <c r="G303" i="1"/>
  <c r="G304" i="1"/>
  <c r="G293" i="1"/>
  <c r="G294" i="1"/>
  <c r="G295" i="1"/>
  <c r="G296" i="1"/>
  <c r="G300" i="1"/>
  <c r="G305" i="1"/>
  <c r="G306" i="1"/>
  <c r="G308" i="1"/>
  <c r="G307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2" i="1"/>
  <c r="G343" i="1"/>
  <c r="G344" i="1"/>
  <c r="G340" i="1"/>
  <c r="G341" i="1"/>
  <c r="G345" i="1"/>
  <c r="G346" i="1"/>
  <c r="G347" i="1"/>
  <c r="G348" i="1"/>
  <c r="G349" i="1"/>
  <c r="G350" i="1"/>
  <c r="G351" i="1"/>
  <c r="G352" i="1"/>
  <c r="G356" i="1"/>
  <c r="G353" i="1"/>
  <c r="G354" i="1"/>
  <c r="G355" i="1"/>
  <c r="G357" i="1"/>
  <c r="G358" i="1"/>
  <c r="G359" i="1"/>
  <c r="G360" i="1"/>
  <c r="G361" i="1"/>
  <c r="G60" i="1"/>
  <c r="G56" i="1"/>
  <c r="G35" i="1"/>
  <c r="G31" i="1"/>
  <c r="G32" i="1"/>
  <c r="G17" i="1"/>
  <c r="G26" i="1"/>
  <c r="G37" i="1"/>
  <c r="G40" i="1"/>
  <c r="G41" i="1"/>
  <c r="G43" i="1"/>
  <c r="G42" i="1"/>
  <c r="G44" i="1"/>
  <c r="G45" i="1"/>
  <c r="G46" i="1"/>
  <c r="G47" i="1"/>
  <c r="G48" i="1"/>
  <c r="G49" i="1"/>
  <c r="G51" i="1"/>
  <c r="G50" i="1"/>
  <c r="G52" i="1"/>
  <c r="G53" i="1"/>
  <c r="G54" i="1"/>
  <c r="G55" i="1"/>
  <c r="G57" i="1"/>
  <c r="G59" i="1"/>
  <c r="G58" i="1"/>
  <c r="G61" i="1"/>
  <c r="G12" i="1"/>
  <c r="G13" i="1"/>
  <c r="G14" i="1"/>
  <c r="G15" i="1"/>
  <c r="G16" i="1"/>
  <c r="G18" i="1"/>
  <c r="G19" i="1"/>
  <c r="G20" i="1"/>
  <c r="G21" i="1"/>
  <c r="G22" i="1"/>
  <c r="G23" i="1"/>
  <c r="G24" i="1"/>
  <c r="G25" i="1"/>
  <c r="G27" i="1"/>
  <c r="G28" i="1"/>
  <c r="G29" i="1"/>
  <c r="G30" i="1"/>
  <c r="G33" i="1"/>
  <c r="G34" i="1"/>
  <c r="G36" i="1"/>
  <c r="G38" i="1"/>
  <c r="G11" i="1" l="1"/>
  <c r="G362" i="1" s="1"/>
</calcChain>
</file>

<file path=xl/sharedStrings.xml><?xml version="1.0" encoding="utf-8"?>
<sst xmlns="http://schemas.openxmlformats.org/spreadsheetml/2006/main" count="1119" uniqueCount="649">
  <si>
    <t>Size</t>
  </si>
  <si>
    <t>GT = Trade Gallon   GF= Full Gallon</t>
  </si>
  <si>
    <t>Customer Pick up Order Minimum is $500</t>
  </si>
  <si>
    <t>Minimum Quantities</t>
  </si>
  <si>
    <t>Minimum order amount for Delivery $3,500</t>
  </si>
  <si>
    <t>#1 &amp; 8" - 10 per variety</t>
  </si>
  <si>
    <t>#2, #5 #7 - 5 per variety</t>
  </si>
  <si>
    <t>GF01 = 8"</t>
  </si>
  <si>
    <t>Notes</t>
  </si>
  <si>
    <t>Item Ref</t>
  </si>
  <si>
    <t>Item Desc</t>
  </si>
  <si>
    <t>Quantity 
Available</t>
  </si>
  <si>
    <t>Cost</t>
  </si>
  <si>
    <t>Total</t>
  </si>
  <si>
    <t>Acer p d Crimson Queen</t>
  </si>
  <si>
    <t>GT10</t>
  </si>
  <si>
    <t>Acer p d Tamukeyama</t>
  </si>
  <si>
    <t>GT05</t>
  </si>
  <si>
    <t>GT01</t>
  </si>
  <si>
    <t>Buxus m j Winter Gem</t>
  </si>
  <si>
    <t>GT03</t>
  </si>
  <si>
    <t>Buxus x Green Gem</t>
  </si>
  <si>
    <t>Buxus x Green Mountain</t>
  </si>
  <si>
    <t>GT07</t>
  </si>
  <si>
    <t>GF01</t>
  </si>
  <si>
    <t>Cupressocyparis leylandii</t>
  </si>
  <si>
    <t>EUOALACOM-GT05</t>
  </si>
  <si>
    <t>Euonymus alata Compacta</t>
  </si>
  <si>
    <t>GF02FE</t>
  </si>
  <si>
    <t>JUNBLUSTA-GT03</t>
  </si>
  <si>
    <t>Juniper sq Blue Star</t>
  </si>
  <si>
    <t>JUNBLUSTA-GT01</t>
  </si>
  <si>
    <t>NANPEA-GF02FE</t>
  </si>
  <si>
    <t>Nandina d Cool Glow™ Peach P32397</t>
  </si>
  <si>
    <t>NANPOM-GF02FE</t>
  </si>
  <si>
    <t>Nandina d Cool Glow™ Pomegranate PP32422</t>
  </si>
  <si>
    <t>PICCON-GT05</t>
  </si>
  <si>
    <t>Picea gl Conica</t>
  </si>
  <si>
    <t>PICCON-GT01</t>
  </si>
  <si>
    <t>Pinus m Pumilio</t>
  </si>
  <si>
    <t>PINPUM-GT01</t>
  </si>
  <si>
    <t>POPTRE-GT05</t>
  </si>
  <si>
    <t>Populus tremuloides</t>
  </si>
  <si>
    <t>GF02BE</t>
  </si>
  <si>
    <t>Prunus l Schipkaensis</t>
  </si>
  <si>
    <t>PRUSCH-GT07</t>
  </si>
  <si>
    <t>TAXDEN-GT05</t>
  </si>
  <si>
    <t>Taxus m Densiformis</t>
  </si>
  <si>
    <t>Thuja o Emerald</t>
  </si>
  <si>
    <t>BUXGREGEM-GT03</t>
  </si>
  <si>
    <t>BUXGREGEM-GT01</t>
  </si>
  <si>
    <t>BUXGREMOU-GT05</t>
  </si>
  <si>
    <t>BUXGREMOU-GT01</t>
  </si>
  <si>
    <t>Pieris j Mountain Fire</t>
  </si>
  <si>
    <t>Spiraea j Magic Carpet</t>
  </si>
  <si>
    <t>ACEBLO-GT05</t>
  </si>
  <si>
    <t>Acer p Bloodgood</t>
  </si>
  <si>
    <t>ACECRIQUE-GT05</t>
  </si>
  <si>
    <t>ACEORA-GT05</t>
  </si>
  <si>
    <t>Acer p d Orangeola</t>
  </si>
  <si>
    <t>ACEVIR-GT05</t>
  </si>
  <si>
    <t>Acer p d Viridis</t>
  </si>
  <si>
    <t>ACESHA-GT05</t>
  </si>
  <si>
    <t>Acer p Shaina</t>
  </si>
  <si>
    <t>SPIMAGCAR-GT05</t>
  </si>
  <si>
    <t>TAXHIC-GT05</t>
  </si>
  <si>
    <t>Taxus m Hicksii</t>
  </si>
  <si>
    <t>THUEME-GT01</t>
  </si>
  <si>
    <t>Pinus nigra</t>
  </si>
  <si>
    <t>ACEBLO-GT02</t>
  </si>
  <si>
    <t>GT02</t>
  </si>
  <si>
    <t>ACECRIQUE-GT02</t>
  </si>
  <si>
    <t>ACEORA-GT02</t>
  </si>
  <si>
    <t>ACETAM-GT02</t>
  </si>
  <si>
    <t>ACEVIR-GT02</t>
  </si>
  <si>
    <t>AZAGIRFUC-GT01</t>
  </si>
  <si>
    <t>Azalea Ev Girard's Fuchsia</t>
  </si>
  <si>
    <t>CUPGLA-GT05</t>
  </si>
  <si>
    <t>Cupressus semp Glauca</t>
  </si>
  <si>
    <t>FORLYN-GT01</t>
  </si>
  <si>
    <t>Forsythia Lynwood</t>
  </si>
  <si>
    <t>NANFIR-GT03</t>
  </si>
  <si>
    <t>Nandina d Firepower</t>
  </si>
  <si>
    <t>PINNIG-GT01</t>
  </si>
  <si>
    <t>PINNIG-GT05</t>
  </si>
  <si>
    <t>POTABB-GT01</t>
  </si>
  <si>
    <t>Potentilla f Abbotswood</t>
  </si>
  <si>
    <t>Potentilla f Goldfinger</t>
  </si>
  <si>
    <t>Vaccinium c Earliblue</t>
  </si>
  <si>
    <t>AZAGIRFUC-GT03</t>
  </si>
  <si>
    <t>AZAGIRROS-GT01</t>
  </si>
  <si>
    <t>AZAHINCRI-GT01</t>
  </si>
  <si>
    <t>AZAHINCRI-GT03</t>
  </si>
  <si>
    <t>Azalea Ev Girard's Crimson</t>
  </si>
  <si>
    <t>Azalea Ev Girard's Rose</t>
  </si>
  <si>
    <t>Azalea Ev Hino Crimson</t>
  </si>
  <si>
    <t>100+</t>
  </si>
  <si>
    <t>ACESANKAK-GT05</t>
  </si>
  <si>
    <t>Acer p Sango Kaku</t>
  </si>
  <si>
    <t>ACESHI-GT05</t>
  </si>
  <si>
    <t>Acer p Shishigashira</t>
  </si>
  <si>
    <t>ANDPOLBLUICE-GT01</t>
  </si>
  <si>
    <t>Andromeda pol Blue Ice</t>
  </si>
  <si>
    <t>AZAGIRCRI-GT01</t>
  </si>
  <si>
    <t>AZAGIRPUR-GT01</t>
  </si>
  <si>
    <t>Azalea Ev Girard's Purple</t>
  </si>
  <si>
    <t>AZAGIRROS-GT03</t>
  </si>
  <si>
    <t>AZAGLA-GT01</t>
  </si>
  <si>
    <t>Azalea Ev Glamour</t>
  </si>
  <si>
    <t>Berberis t Crimson Pygmy</t>
  </si>
  <si>
    <t>BUXWINGEM-GT01</t>
  </si>
  <si>
    <t>CEAVIC-GT01</t>
  </si>
  <si>
    <t>Ceanothus t Victoria</t>
  </si>
  <si>
    <t>ERIATR-GT01</t>
  </si>
  <si>
    <t>Erica c Atropurpurea</t>
  </si>
  <si>
    <t>Erica x d Furzey</t>
  </si>
  <si>
    <t>EUOALACOM-GT01</t>
  </si>
  <si>
    <t>GENDYEGRE-GF01</t>
  </si>
  <si>
    <t>Genista lydia Dyers Greenwood</t>
  </si>
  <si>
    <t>NANGUL-GT03</t>
  </si>
  <si>
    <t>Nandina d Gulfstream</t>
  </si>
  <si>
    <t>Pieris j Fire N Ice PP19994</t>
  </si>
  <si>
    <t>PIEFIRICE-GT03</t>
  </si>
  <si>
    <t>PIEMOUFIR-GT03</t>
  </si>
  <si>
    <t>Potentilla f Pink Princess</t>
  </si>
  <si>
    <t>PRUCIS-GT05</t>
  </si>
  <si>
    <t>Prunus cistena</t>
  </si>
  <si>
    <t>SPILITPRI-GT01</t>
  </si>
  <si>
    <t>Spiraea j Little Princess</t>
  </si>
  <si>
    <t>SPILITPRI-GT05</t>
  </si>
  <si>
    <t>SPIMAGCAR-GT01</t>
  </si>
  <si>
    <t>Spiraea n Snowmound</t>
  </si>
  <si>
    <t>SPISNO-GT05</t>
  </si>
  <si>
    <t>SPISUP-GF02FE</t>
  </si>
  <si>
    <t>Spiraea x b Superstar™ PP22432</t>
  </si>
  <si>
    <t>SYRPAL-GT05</t>
  </si>
  <si>
    <t>Syringa m Palibin</t>
  </si>
  <si>
    <t>VIBSPRBOU-GT01</t>
  </si>
  <si>
    <t>Viburnum t Spring Bouquet</t>
  </si>
  <si>
    <t>VIBSPRBOU-GT05</t>
  </si>
  <si>
    <t>ACESANKAK-GT10</t>
  </si>
  <si>
    <t>EUOEMEGOLCON-GT05</t>
  </si>
  <si>
    <t>Euonymus f Emerald &amp; Gold Cone</t>
  </si>
  <si>
    <t>HEBSILDOL-GT01</t>
  </si>
  <si>
    <t>Hebe Silver Dollar</t>
  </si>
  <si>
    <t>Potentilla f Red Ace</t>
  </si>
  <si>
    <t>FORLYN-GT03</t>
  </si>
  <si>
    <t>POTGOL-GT01</t>
  </si>
  <si>
    <t>POTGOLSTA-GT01</t>
  </si>
  <si>
    <t>POTPINPRI-GT01</t>
  </si>
  <si>
    <t>POTREDACE-GT01</t>
  </si>
  <si>
    <t>THUEME-GT10</t>
  </si>
  <si>
    <t>CUPLEY-GT10</t>
  </si>
  <si>
    <t>PICCON-GT02</t>
  </si>
  <si>
    <t>RHOBUB-GT01</t>
  </si>
  <si>
    <t>CUPLEY-GT05</t>
  </si>
  <si>
    <t>Erica x d Med. White</t>
  </si>
  <si>
    <t>EUOEMEGAICON-GT05</t>
  </si>
  <si>
    <t>Euonymus f Emerald Gaiety Cone</t>
  </si>
  <si>
    <t>THUDAN-GT01</t>
  </si>
  <si>
    <t>Thuja o Danica</t>
  </si>
  <si>
    <t>CAREVE-GT01</t>
  </si>
  <si>
    <t>Carex Evergold</t>
  </si>
  <si>
    <t>ERIFUR-GT01</t>
  </si>
  <si>
    <t>VIBDAV-GT03</t>
  </si>
  <si>
    <t>Viburnum davidii</t>
  </si>
  <si>
    <t>CUPLEY-GT01</t>
  </si>
  <si>
    <t>ACEBLO-BX14</t>
  </si>
  <si>
    <t>BX14</t>
  </si>
  <si>
    <t>ACEORA-BX14</t>
  </si>
  <si>
    <t>ACETAM-BX14</t>
  </si>
  <si>
    <t>ACESANKAK-BX14</t>
  </si>
  <si>
    <t>ERIEAS-GT01</t>
  </si>
  <si>
    <t>Erica c C D Eason</t>
  </si>
  <si>
    <t>JUNBLUPOI-GT05</t>
  </si>
  <si>
    <t>Juniper ch Blue Point</t>
  </si>
  <si>
    <t>JUNOLDGOL-GT01</t>
  </si>
  <si>
    <t>Juniper ch Old Gold</t>
  </si>
  <si>
    <t>JUNOLDGOL-GT03</t>
  </si>
  <si>
    <t>Juniper ch Sea Green</t>
  </si>
  <si>
    <t>JUNSEAGRE-GT03</t>
  </si>
  <si>
    <t>Juniper h Blue Chip</t>
  </si>
  <si>
    <t>JUNBLUCHI-GT03</t>
  </si>
  <si>
    <t>JUNWIL-GT01</t>
  </si>
  <si>
    <t>Juniper h Wiltoni</t>
  </si>
  <si>
    <t>JUNWIL-GT03</t>
  </si>
  <si>
    <t>JUNYOU-GT01</t>
  </si>
  <si>
    <t>Juniper h Youngstown</t>
  </si>
  <si>
    <t>Juniper pro Green Mound</t>
  </si>
  <si>
    <t>JUNSABTAMNEWBLU-GT01</t>
  </si>
  <si>
    <t>Juniper sab Tam New Blue</t>
  </si>
  <si>
    <t>LIGVIC-GT05</t>
  </si>
  <si>
    <t>Ligustrum vicaryi</t>
  </si>
  <si>
    <t>OPHNIG-GT01</t>
  </si>
  <si>
    <t>Ophiopogon p Nigrescens</t>
  </si>
  <si>
    <t>Potentilla f Gold Star</t>
  </si>
  <si>
    <t>SYRMISKIM-GT05</t>
  </si>
  <si>
    <t>Syringa p Miss Kim</t>
  </si>
  <si>
    <t>VACBLUJAY-GT01BLB</t>
  </si>
  <si>
    <t>Vaccinium c Bluejay</t>
  </si>
  <si>
    <t>GT01BLB</t>
  </si>
  <si>
    <t>VACCHA-GT01BLB</t>
  </si>
  <si>
    <t>Vaccinium c Chandler</t>
  </si>
  <si>
    <t>VACCHI-GT01BLB</t>
  </si>
  <si>
    <t>Vaccinium c Chippewa</t>
  </si>
  <si>
    <t>VACDUK-GT01BLB</t>
  </si>
  <si>
    <t>Vaccinium c Duke</t>
  </si>
  <si>
    <t>VACEAR-GT01BLB</t>
  </si>
  <si>
    <t>VACLEG-GT01BLB</t>
  </si>
  <si>
    <t>Vaccinium c Legacy</t>
  </si>
  <si>
    <t>VACPAT-GT01BLB</t>
  </si>
  <si>
    <t>Vaccinium c Patriot</t>
  </si>
  <si>
    <t>VACTOPHAT-GT01BLB</t>
  </si>
  <si>
    <t>Vaccinium c Top Hat</t>
  </si>
  <si>
    <t>ACEBLO-GT10</t>
  </si>
  <si>
    <t>ACEORA-GT10</t>
  </si>
  <si>
    <t>ACETAM-GT05</t>
  </si>
  <si>
    <t>ACETAM-GT10</t>
  </si>
  <si>
    <t>ACEVIR-GT10</t>
  </si>
  <si>
    <t>AZAJOH-GT01</t>
  </si>
  <si>
    <t>Azalea Ev Johanna</t>
  </si>
  <si>
    <t>AZAGOLLIG-GT01</t>
  </si>
  <si>
    <t>Azalea Ex Golden Lights</t>
  </si>
  <si>
    <t>AZAMANLIG-GT03</t>
  </si>
  <si>
    <t>Azalea Ex Mandarin Lights</t>
  </si>
  <si>
    <t>AZANORLIG-GT03</t>
  </si>
  <si>
    <t>Azalea Ex Northern Hi Lights</t>
  </si>
  <si>
    <t>AZANORLIG-GT01</t>
  </si>
  <si>
    <t>AZAROSLIG-GT03</t>
  </si>
  <si>
    <t>Azalea Ex Rosy Lights</t>
  </si>
  <si>
    <t>BUXGREVEL-GT01</t>
  </si>
  <si>
    <t>Buxus x Green Velvet</t>
  </si>
  <si>
    <t>BUXGREVEL-GT05</t>
  </si>
  <si>
    <t>Cupressus m Wilma Goldcrest</t>
  </si>
  <si>
    <t>EUOALACOM-GT07</t>
  </si>
  <si>
    <t>EUOAURMAR-GT03</t>
  </si>
  <si>
    <t>Euonymus j Aureo Marginatus</t>
  </si>
  <si>
    <t>GAUPROCHEBER-GT01</t>
  </si>
  <si>
    <t>Gaultheria pro Cherry Berries® PP29093</t>
  </si>
  <si>
    <t>GAUPRO-GT01</t>
  </si>
  <si>
    <t>Gaultheria procumbens</t>
  </si>
  <si>
    <t>PICABIPEN-GT05</t>
  </si>
  <si>
    <t>Picea abies Pendula</t>
  </si>
  <si>
    <t>PICCON-GT07</t>
  </si>
  <si>
    <t>PICGLA-GT05</t>
  </si>
  <si>
    <t>PIEFIRICE-GT07</t>
  </si>
  <si>
    <t>PIEMOUFIR-GT07</t>
  </si>
  <si>
    <t>POLMUN-GT05</t>
  </si>
  <si>
    <t>Polystichum munitum</t>
  </si>
  <si>
    <t>GF02BB</t>
  </si>
  <si>
    <t>BX14 = 14" Wood Box  BX 20 = 20" Wood Box</t>
  </si>
  <si>
    <t>AZAEVE-GT01</t>
  </si>
  <si>
    <t>Azalea Ev Everest</t>
  </si>
  <si>
    <t>AZAGIRCRI-GT03</t>
  </si>
  <si>
    <t>JUNPROGREMOU-GT03</t>
  </si>
  <si>
    <t>POLMUN-GT01</t>
  </si>
  <si>
    <t>Syringa h Maiden's Blush</t>
  </si>
  <si>
    <t>SYRMAIBLU-GT05</t>
  </si>
  <si>
    <t>Syringa h Mount Baker</t>
  </si>
  <si>
    <t>SYRMOUBAK-GT05</t>
  </si>
  <si>
    <t>Syringa v Monge</t>
  </si>
  <si>
    <t>SYRMON-GT05</t>
  </si>
  <si>
    <t>Syringa v Sensation</t>
  </si>
  <si>
    <t>SYRSEN-GT05</t>
  </si>
  <si>
    <t>SYRVUL-GT05</t>
  </si>
  <si>
    <t>Syringa vulgaris</t>
  </si>
  <si>
    <t>SYRVIRVIO-GT05FE</t>
  </si>
  <si>
    <t>Syringa x Virtual Violet® PP30286</t>
  </si>
  <si>
    <t>GT05FE</t>
  </si>
  <si>
    <t>TAXDEN-GT07</t>
  </si>
  <si>
    <t>TAXHIC-GT01</t>
  </si>
  <si>
    <t>TAXHIC-GT07</t>
  </si>
  <si>
    <t>THUBRA-GT05</t>
  </si>
  <si>
    <t>Thuja o Brandon</t>
  </si>
  <si>
    <t>THUDAN-GT03</t>
  </si>
  <si>
    <t>VACNOR-GT01BLB</t>
  </si>
  <si>
    <t>Vaccinium c Northcountry</t>
  </si>
  <si>
    <t>VACTOR-GT01BLB</t>
  </si>
  <si>
    <t>Vaccinium c Toro</t>
  </si>
  <si>
    <t>YUCCOLGUA-GT05</t>
  </si>
  <si>
    <t>Yucca Color Guard</t>
  </si>
  <si>
    <t>ACESHAESP-GT05</t>
  </si>
  <si>
    <t>Acer p Shaina Espalier</t>
  </si>
  <si>
    <t>BERCRIPYG-GT05</t>
  </si>
  <si>
    <t>BERORAROC-GT05</t>
  </si>
  <si>
    <t>Berberis t Orange Rocket PP18411</t>
  </si>
  <si>
    <t>Order</t>
  </si>
  <si>
    <t>New this year.</t>
  </si>
  <si>
    <t>PRUSCH-GB03</t>
  </si>
  <si>
    <t>GB03</t>
  </si>
  <si>
    <t>Grow Bag not container</t>
  </si>
  <si>
    <t>BERCRIPYG-GT01</t>
  </si>
  <si>
    <t>BUXWINGEM-GT07</t>
  </si>
  <si>
    <t>BUXGREMOU-GT07</t>
  </si>
  <si>
    <t>BUXGREVEL-GT07</t>
  </si>
  <si>
    <t>CEAVIC-GT03</t>
  </si>
  <si>
    <t>CORRADROS-GT05</t>
  </si>
  <si>
    <t>Cornus k Radiant Rose®</t>
  </si>
  <si>
    <t>CUPWIL-GT05</t>
  </si>
  <si>
    <t>ERIKRAROT-GT01</t>
  </si>
  <si>
    <t>Erica x d Kramer's Rote</t>
  </si>
  <si>
    <t>ERIMEDPIN-GT01</t>
  </si>
  <si>
    <t>Erica x d Med. Pink</t>
  </si>
  <si>
    <t>GAUSHA-GT01</t>
  </si>
  <si>
    <t>Gaultheria shallon</t>
  </si>
  <si>
    <t>JUNSABTAMNEWBLU-GT03</t>
  </si>
  <si>
    <t>MAGKAYPAR-GT05</t>
  </si>
  <si>
    <t>Magnolia g Kay Parris</t>
  </si>
  <si>
    <t>MAGLEOMES-GT05</t>
  </si>
  <si>
    <t>Magnolia x l Leonard Messel</t>
  </si>
  <si>
    <t>MAGROYSTA-GT05</t>
  </si>
  <si>
    <t>SPISNO-GT01</t>
  </si>
  <si>
    <t>THUEMESPI-GT05</t>
  </si>
  <si>
    <t>Thuja o Emerald Spiral</t>
  </si>
  <si>
    <t>PINPUM-GT03</t>
  </si>
  <si>
    <t>CUPWIL-GT07</t>
  </si>
  <si>
    <t>CUPWILSPI-GF01</t>
  </si>
  <si>
    <t>Cupressus m Wilma Goldcrest Spiral</t>
  </si>
  <si>
    <t>LIGVIC-GT01</t>
  </si>
  <si>
    <t>Magnolia st Royal Star</t>
  </si>
  <si>
    <t>*Buxus can not ship into Canada &amp;  Tennessee</t>
  </si>
  <si>
    <t>5,000+</t>
  </si>
  <si>
    <t>THUEME-GT03</t>
  </si>
  <si>
    <t>THUEME-GT05</t>
  </si>
  <si>
    <t>GF02PW</t>
  </si>
  <si>
    <t>BERAURNAN-GT01</t>
  </si>
  <si>
    <t>BERORAROC-GF01</t>
  </si>
  <si>
    <t>BERROSGLO-GT05</t>
  </si>
  <si>
    <t>Berberis t Rose Glow</t>
  </si>
  <si>
    <t>BERSUNGOLPIL-GF02DP</t>
  </si>
  <si>
    <t>Berberis t Sunjoy Gold Pillar® PP18082</t>
  </si>
  <si>
    <t>GF02DP</t>
  </si>
  <si>
    <t>CALKARFOE-GT05</t>
  </si>
  <si>
    <t>Calamagrostis a Karl Foerster</t>
  </si>
  <si>
    <t>CALKARFOE-GT01</t>
  </si>
  <si>
    <t>CALOVE-GT05</t>
  </si>
  <si>
    <t>Calamagrostis a Overdam</t>
  </si>
  <si>
    <t>CALOVE-GF01</t>
  </si>
  <si>
    <t>CISPUR-GT03</t>
  </si>
  <si>
    <t>Cistus purpureus</t>
  </si>
  <si>
    <t>DIENIG-GF02BE</t>
  </si>
  <si>
    <t>Diervilla Nightglow® PP28060</t>
  </si>
  <si>
    <t>Escallonia l Pink Elle PP23984</t>
  </si>
  <si>
    <t>ESCPINELL-GT01</t>
  </si>
  <si>
    <t>EUODANDEL-GT01</t>
  </si>
  <si>
    <t>Euonymus f Dan's Delight™</t>
  </si>
  <si>
    <t>Euonymus f Emerald &amp; Gold</t>
  </si>
  <si>
    <t>EUOEMEGOL-GT03</t>
  </si>
  <si>
    <t>EUOEMEGOL-GT01</t>
  </si>
  <si>
    <t>Euonymus f Emerald Gaiety</t>
  </si>
  <si>
    <t>EUOEMEGAI-GT03</t>
  </si>
  <si>
    <t>EUOEMEGAI-GT01</t>
  </si>
  <si>
    <t>Festuca g Boulder Blue</t>
  </si>
  <si>
    <t>FESBOUBLU-GT01</t>
  </si>
  <si>
    <t>FICBROTUR-GT05</t>
  </si>
  <si>
    <t>Ficus c Brown Turkey</t>
  </si>
  <si>
    <t>FICCHIHAR-GT05</t>
  </si>
  <si>
    <t>Ficus c Chicago Hardy</t>
  </si>
  <si>
    <t>FICOLY-GT05</t>
  </si>
  <si>
    <t>Ficus c Olympian</t>
  </si>
  <si>
    <t>HELSEM-GT01</t>
  </si>
  <si>
    <t>Helictotrichon sempervirens</t>
  </si>
  <si>
    <t>HEMPARME-GT01</t>
  </si>
  <si>
    <t>Hemerocallis Pardon Me</t>
  </si>
  <si>
    <t>HEMSTEORO-GT01</t>
  </si>
  <si>
    <t>Hemerocallis Stella D'Oro</t>
  </si>
  <si>
    <t>JUNSCOMOO-GT05</t>
  </si>
  <si>
    <t>Juniper scop Moonglow</t>
  </si>
  <si>
    <t>MISGRA-GT05</t>
  </si>
  <si>
    <t>Miscanthus s Gracillimus</t>
  </si>
  <si>
    <t>MISGRA-GT01</t>
  </si>
  <si>
    <t>MISMORLIG-GT05</t>
  </si>
  <si>
    <t>Miscanthus s Morning Lights</t>
  </si>
  <si>
    <t>PAEALE-GT02</t>
  </si>
  <si>
    <t>Paeonia l Alertie</t>
  </si>
  <si>
    <t>PAEALEFLE-GT02</t>
  </si>
  <si>
    <t>Paeonia l Alexander Fleming</t>
  </si>
  <si>
    <t>PAEBOWBEA-GT03</t>
  </si>
  <si>
    <t>Paeonia l Bowl of Beauty</t>
  </si>
  <si>
    <t>PAEBOWLOV-GT03</t>
  </si>
  <si>
    <t>Paeonia l Bowl of Love</t>
  </si>
  <si>
    <t>PAECORCHA-GT03</t>
  </si>
  <si>
    <t>Paeonia l Coral Charm</t>
  </si>
  <si>
    <t>PAEFELCRO-GT02</t>
  </si>
  <si>
    <t>Paeonia l Felix Crousse</t>
  </si>
  <si>
    <t>PAEGAR-GT02</t>
  </si>
  <si>
    <t>Paeonia l Gardenia</t>
  </si>
  <si>
    <t>PAEKAN-GT02</t>
  </si>
  <si>
    <t>Paeonia l Kansas</t>
  </si>
  <si>
    <t>PAEKARROS-GT02</t>
  </si>
  <si>
    <t>Paeonia l Karl Rosenfield</t>
  </si>
  <si>
    <t>PAEMONJULELI-GT02</t>
  </si>
  <si>
    <t>Paeonia l Monsieur Jules Elie</t>
  </si>
  <si>
    <t>PAEED-GT02</t>
  </si>
  <si>
    <t>Paeonia l Mr Ed</t>
  </si>
  <si>
    <t>PAEPINCAM-GT03</t>
  </si>
  <si>
    <t>Paeonia l Pink Cameo</t>
  </si>
  <si>
    <t>PAERASSUN-GT03</t>
  </si>
  <si>
    <t>Paeonia l Raspberry Sundae</t>
  </si>
  <si>
    <t>PAEREDCHA-GT03</t>
  </si>
  <si>
    <t>Paeonia l Red Charm</t>
  </si>
  <si>
    <t>PAESARBER-GT02</t>
  </si>
  <si>
    <t>Paeonia l Sarah Bernhardt</t>
  </si>
  <si>
    <t>PAESHITEM-GT03</t>
  </si>
  <si>
    <t>Paeonia l Shirley Temple</t>
  </si>
  <si>
    <t>PHYCALKIT-GF02BE</t>
  </si>
  <si>
    <t>Physocarpus o Calico Kitty™</t>
  </si>
  <si>
    <t>PHYFIR-GF02FE</t>
  </si>
  <si>
    <t>Physocarpus o Fireside®PP30792</t>
  </si>
  <si>
    <t>PHYSAVSUN-GF02BE</t>
  </si>
  <si>
    <t>Physocarpus o Savannah Sunset</t>
  </si>
  <si>
    <t>POTGOLSTA-GT05</t>
  </si>
  <si>
    <t>POTGOL-GT05</t>
  </si>
  <si>
    <t>POTPINPRI-GT05</t>
  </si>
  <si>
    <t>POTREDACE-GT05</t>
  </si>
  <si>
    <t>RIBSAN-GT03</t>
  </si>
  <si>
    <t>Ribes sanguineum</t>
  </si>
  <si>
    <t>RIBSAN-GT01</t>
  </si>
  <si>
    <t>RUBRASSHO-GF02BB</t>
  </si>
  <si>
    <t>Rubus Raspberry Shortcake® PP22141</t>
  </si>
  <si>
    <t>SALHAKNIS-GT01</t>
  </si>
  <si>
    <t>Salix i Hakuro Nishiki</t>
  </si>
  <si>
    <t>SALHAKNIS-GT05</t>
  </si>
  <si>
    <t>SALHAKNISTRE-GT05</t>
  </si>
  <si>
    <t>SAMBLALAC-GF02PW</t>
  </si>
  <si>
    <t>Sambucus n Black Lace® PP15575</t>
  </si>
  <si>
    <t>Sorbaria sorbifolia Sem PP16336</t>
  </si>
  <si>
    <t>SORSEM-GT05</t>
  </si>
  <si>
    <t>SPIGOLFLA-GT01</t>
  </si>
  <si>
    <t>Spiraea b Goldflame</t>
  </si>
  <si>
    <t>VIBSTE-GT03</t>
  </si>
  <si>
    <t>Viburnum op Sterile</t>
  </si>
  <si>
    <t>VIBSTE-GT01</t>
  </si>
  <si>
    <t>WEIJAVRED-GT03</t>
  </si>
  <si>
    <t>Weigela f Java Red</t>
  </si>
  <si>
    <t>WEIJAVRED-GT01</t>
  </si>
  <si>
    <t>WEIMIN-GT03</t>
  </si>
  <si>
    <t>Weigela f Minuet</t>
  </si>
  <si>
    <t>WEIMIN-GT01</t>
  </si>
  <si>
    <t>WEIVAR-GT03</t>
  </si>
  <si>
    <t>Weigela f Variegata</t>
  </si>
  <si>
    <t>WEIVAR-GT01</t>
  </si>
  <si>
    <t>WEIWINROS-GF02PW</t>
  </si>
  <si>
    <t>Weigela f Wine &amp; Roses® PP10772</t>
  </si>
  <si>
    <t>WEITUX-GF02BE</t>
  </si>
  <si>
    <t>Weigela Tuxedo™ PP26842</t>
  </si>
  <si>
    <t>WISAMEFAL-GT05</t>
  </si>
  <si>
    <t>Wisteria fr Amethyst Falls</t>
  </si>
  <si>
    <t>WISAUNDEE-GT05</t>
  </si>
  <si>
    <t>Wisteria m Aunt Dee</t>
  </si>
  <si>
    <t>WISBLUMOO-GT05</t>
  </si>
  <si>
    <t>Wisteria m Blue Moon</t>
  </si>
  <si>
    <t>WISSUMCAS-GT05FE</t>
  </si>
  <si>
    <t>Wisteria Summer Cascade™</t>
  </si>
  <si>
    <t>Dormant</t>
  </si>
  <si>
    <t>Light ask for photo</t>
  </si>
  <si>
    <t>ACECRIQUE-GT10</t>
  </si>
  <si>
    <t>ACEVIR-BX20</t>
  </si>
  <si>
    <t>BX20</t>
  </si>
  <si>
    <t>AZABLUDAN-GT01</t>
  </si>
  <si>
    <t>Azalea Ev Blue Danube</t>
  </si>
  <si>
    <t>AZAEVEPIN-GF02BE</t>
  </si>
  <si>
    <t>Azalea Ever After™ Pink</t>
  </si>
  <si>
    <t>AZAEVERUB-GF02BE</t>
  </si>
  <si>
    <t>Azalea Ever After™ Ruby</t>
  </si>
  <si>
    <t>GF01DP</t>
  </si>
  <si>
    <t>BUXWINGEM-GT05</t>
  </si>
  <si>
    <t>CAMGLE40-GT05</t>
  </si>
  <si>
    <t>Camellia j Glen 40</t>
  </si>
  <si>
    <t>CAMGLEESP-GT05</t>
  </si>
  <si>
    <t>Camellia j Glen 40 Espalier</t>
  </si>
  <si>
    <t>CAMKINRAN-GT05</t>
  </si>
  <si>
    <t>Camellia j King's Ransom</t>
  </si>
  <si>
    <t>CAMKRASUP-GT05</t>
  </si>
  <si>
    <t>Camellia j Kramer's Supreme</t>
  </si>
  <si>
    <t>CAMKRASUPESP-GT05</t>
  </si>
  <si>
    <t>Camellia j Kramer's Supreme Espalier</t>
  </si>
  <si>
    <t>CAMKUM-GT05</t>
  </si>
  <si>
    <t>Camellia j Kumasaka</t>
  </si>
  <si>
    <t>CAMMRSTIN-GT05</t>
  </si>
  <si>
    <t>Camellia j Mrs Tingley</t>
  </si>
  <si>
    <t>ERIMEDWHI-GT01</t>
  </si>
  <si>
    <t>ESCPINELL-GT03</t>
  </si>
  <si>
    <t>FESBOUBLU-GF01</t>
  </si>
  <si>
    <t>FORSPRFLI-GF02FE</t>
  </si>
  <si>
    <t>Forsythia Spring Fling™</t>
  </si>
  <si>
    <t>GARDOUMIN-GF02FE</t>
  </si>
  <si>
    <t>Gardenia j Double Mint PP23507</t>
  </si>
  <si>
    <t>HYDPINDYN-GF02BE</t>
  </si>
  <si>
    <t>Hydrangea Pink Dynamo™ PP33412</t>
  </si>
  <si>
    <t>LEUPAIPUP-GF01DP</t>
  </si>
  <si>
    <t>Leucothoe f Paisley Pup®</t>
  </si>
  <si>
    <t>LONGOL-GT01</t>
  </si>
  <si>
    <t>Lonicera x h Goldflame</t>
  </si>
  <si>
    <t>LONGOL-GT05</t>
  </si>
  <si>
    <t>MAGBRABROBEA-GT05</t>
  </si>
  <si>
    <t>Magnolia g Bracken's Brown Beauty</t>
  </si>
  <si>
    <t>PICCONSPI-GT05</t>
  </si>
  <si>
    <t>PIEVAL-GT03</t>
  </si>
  <si>
    <t>Pieris j Valley Valentine</t>
  </si>
  <si>
    <t>POTABB-GT05</t>
  </si>
  <si>
    <t>PRUSCH-GT05</t>
  </si>
  <si>
    <t>RUBBLASAT-GT01BKB</t>
  </si>
  <si>
    <t>Rubus Black Satin</t>
  </si>
  <si>
    <t>GT01BKB</t>
  </si>
  <si>
    <t>RUBBOY-GT01RPB</t>
  </si>
  <si>
    <t>Rubus Boyne</t>
  </si>
  <si>
    <t>GT01RPB</t>
  </si>
  <si>
    <t>RUBCAN-GT01RPB</t>
  </si>
  <si>
    <t>Rubus Canby</t>
  </si>
  <si>
    <t>RUBCOH-GT01RPB</t>
  </si>
  <si>
    <t>Rubus Coho</t>
  </si>
  <si>
    <t>RUBHER-GT01RPB</t>
  </si>
  <si>
    <t>Rubus Heritage</t>
  </si>
  <si>
    <t>RUBMAR-GT01BKB</t>
  </si>
  <si>
    <t>Rubus Marion</t>
  </si>
  <si>
    <t>RUBMEE-GT01RPB</t>
  </si>
  <si>
    <t>Rubus Meeker</t>
  </si>
  <si>
    <t>RUBTHOLOG-GT01BKB</t>
  </si>
  <si>
    <t>Rubus Thornless Loganberry</t>
  </si>
  <si>
    <t>RUBTRICRO-GT01BKB</t>
  </si>
  <si>
    <t>Rubus Triple Crown</t>
  </si>
  <si>
    <t>RUBWIL-GT01RPB</t>
  </si>
  <si>
    <t>Rubus Willamette</t>
  </si>
  <si>
    <t>SAMBLATOW-GT05</t>
  </si>
  <si>
    <t>Sambucus n Black Tower PP23633</t>
  </si>
  <si>
    <t>SCHSTAOVA-GT05</t>
  </si>
  <si>
    <t>Schiz s Standing Ovation PP25202</t>
  </si>
  <si>
    <t>SORSEM-GF01</t>
  </si>
  <si>
    <t>VACCHA-GT03</t>
  </si>
  <si>
    <t>VACDUK-GT03</t>
  </si>
  <si>
    <t>VACEAR-GT03</t>
  </si>
  <si>
    <t>VACNOR-GT03</t>
  </si>
  <si>
    <t>VACPAT-GT03</t>
  </si>
  <si>
    <t>VACTOR-GT03</t>
  </si>
  <si>
    <t>VITEIN-GT01GRP</t>
  </si>
  <si>
    <t>Vitis Einset</t>
  </si>
  <si>
    <t>GT01GRP</t>
  </si>
  <si>
    <t>VITHIM-GT01GRP</t>
  </si>
  <si>
    <t>Vitis Himrod</t>
  </si>
  <si>
    <t>VITNIA-GT01GRP</t>
  </si>
  <si>
    <t>Vitis Niagara</t>
  </si>
  <si>
    <t>VITVAN-GT01GRP</t>
  </si>
  <si>
    <t>Vitis Vanessa</t>
  </si>
  <si>
    <t>Can full</t>
  </si>
  <si>
    <t>3/4 up stake</t>
  </si>
  <si>
    <t>PIEFIRICE-GT01</t>
  </si>
  <si>
    <t>Salix i Hakuro Nishiki - Tree form</t>
  </si>
  <si>
    <t>*ALL ORDERS MUST PLACED 3 DAYS PRIOR TO PICKUP FOR ASSEMBLY</t>
  </si>
  <si>
    <t>Current Availability week of 3/16/2026</t>
  </si>
  <si>
    <t>ACESANKAK-GT02</t>
  </si>
  <si>
    <t>ACESHI-GT02</t>
  </si>
  <si>
    <t>ARCMAS-GT01</t>
  </si>
  <si>
    <t>AZAMANLIG-GT01</t>
  </si>
  <si>
    <t>AZAROSLIG-GT01</t>
  </si>
  <si>
    <t>BERROSGLO-GT01</t>
  </si>
  <si>
    <t>BERSUNGOLPIL-GF01DP</t>
  </si>
  <si>
    <t>BUXGREMOUCON-GT05</t>
  </si>
  <si>
    <t>CEDDEO-GT05</t>
  </si>
  <si>
    <t>CEDGLA-GT05</t>
  </si>
  <si>
    <t>CEDGLAPEN-GT05</t>
  </si>
  <si>
    <t>CHANOOGLAPEN-GT05</t>
  </si>
  <si>
    <t>CLEBOUNUB-GT03</t>
  </si>
  <si>
    <t>CLEBOUOLY-GT03</t>
  </si>
  <si>
    <t>CLEBOUPOM-GT03</t>
  </si>
  <si>
    <t>CLEBOUPOS-GT03</t>
  </si>
  <si>
    <t>CLEBOUSAMJO-GT03</t>
  </si>
  <si>
    <t>CLEBOUYUA-GT03</t>
  </si>
  <si>
    <t>CLEDUCEDI-GT01</t>
  </si>
  <si>
    <t>CLEELSSPA-GT01</t>
  </si>
  <si>
    <t>CLEHEN-GT01</t>
  </si>
  <si>
    <t>CLEMULBLU-GT01</t>
  </si>
  <si>
    <t>CLENELMOS-GT01</t>
  </si>
  <si>
    <t>CLEPINFAN-GT01</t>
  </si>
  <si>
    <t>CUPWIL-GF01</t>
  </si>
  <si>
    <t>EUOMAN-GT01</t>
  </si>
  <si>
    <t>EUOMAN-GT05</t>
  </si>
  <si>
    <t>HAKALLGOL-GT01</t>
  </si>
  <si>
    <t>NANLIM-GF02FE</t>
  </si>
  <si>
    <t>PHYCENGLO-GT05</t>
  </si>
  <si>
    <t>PHYLITDEV-GF02FE</t>
  </si>
  <si>
    <t>PICBABBLU-GT05</t>
  </si>
  <si>
    <t>PINVAN-GT05</t>
  </si>
  <si>
    <t>RHUTIGEYE-GT05FE</t>
  </si>
  <si>
    <t>RUBBABCAK-GF02BB</t>
  </si>
  <si>
    <t>SYRMAIBLU-GT01</t>
  </si>
  <si>
    <t>SYRMISCAN-GT05</t>
  </si>
  <si>
    <t>SYRMISKIM-GT01</t>
  </si>
  <si>
    <t>SYRMON-GT01</t>
  </si>
  <si>
    <t>SYRMOUBAK-GT01</t>
  </si>
  <si>
    <t>SYRPAL-GT01</t>
  </si>
  <si>
    <t>SYRSEN-GT01</t>
  </si>
  <si>
    <t>TAXDEN-GT01</t>
  </si>
  <si>
    <t>Ace</t>
  </si>
  <si>
    <t>Buxus x Green Mountain - Cone</t>
  </si>
  <si>
    <t>Freshly pruned</t>
  </si>
  <si>
    <t>Cedrus Deodara</t>
  </si>
  <si>
    <t>Cedrus a. Glauca</t>
  </si>
  <si>
    <t>Cedrus a. Glauca Pendula</t>
  </si>
  <si>
    <t>Chamaecyparis nootka Pendula</t>
  </si>
  <si>
    <t>Ready 3 weeks</t>
  </si>
  <si>
    <t>Nandina d Cool Glow™ Lime</t>
  </si>
  <si>
    <t>check</t>
  </si>
  <si>
    <t>Check Crop</t>
  </si>
  <si>
    <t>3/4 full on trellis</t>
  </si>
  <si>
    <t>New this year</t>
  </si>
  <si>
    <t>Winter color</t>
  </si>
  <si>
    <t>Small need to flush</t>
  </si>
  <si>
    <t xml:space="preserve">Rhododendron </t>
  </si>
  <si>
    <t>Call for availability</t>
  </si>
  <si>
    <t>Roses</t>
  </si>
  <si>
    <t>Syringa p Miss Canada</t>
  </si>
  <si>
    <t>SYRPEAPOT-GF02BE</t>
  </si>
  <si>
    <t>Syringa Pearl Potion™ PP31664</t>
  </si>
  <si>
    <t>SYRAGIBEA-GT05</t>
  </si>
  <si>
    <t>Syringa v Agincourt Beauty</t>
  </si>
  <si>
    <t>SYRCON-GT05</t>
  </si>
  <si>
    <t>Syringa v Congo</t>
  </si>
  <si>
    <t>VIBOPEDAY-GF02FE</t>
  </si>
  <si>
    <t>Viburnum p Opening Day™ PP28958</t>
  </si>
  <si>
    <t>Arctostaphylos Massachusetts</t>
  </si>
  <si>
    <t>Berberis t Aurea Nana</t>
  </si>
  <si>
    <t>CLEBOUBER-GT03</t>
  </si>
  <si>
    <t>Clematis Boulevard® Bernadine™</t>
  </si>
  <si>
    <t>Clematis Boulevard® Nubia™</t>
  </si>
  <si>
    <t>Clematis Boulevard® Olympia™</t>
  </si>
  <si>
    <t>Clematis Boulevard® Pompeii™</t>
  </si>
  <si>
    <t>Clematis Boulevard® Poseidon™</t>
  </si>
  <si>
    <t>Clematis Boulevard® Samaritan  Jo™</t>
  </si>
  <si>
    <t>Clematis Boulevard® Yuan™</t>
  </si>
  <si>
    <t>Clematis Duchess of Edinburgh</t>
  </si>
  <si>
    <t>Clematis Elsa Spath</t>
  </si>
  <si>
    <t>CLEGUEFLU-GT01</t>
  </si>
  <si>
    <t>Clematis Guernsey Flute PP36322</t>
  </si>
  <si>
    <t>Clematis Henryi</t>
  </si>
  <si>
    <t>Clematis Multi Blue</t>
  </si>
  <si>
    <t>Clematis Nelly Moser</t>
  </si>
  <si>
    <t>Clematis Pink Fantasy</t>
  </si>
  <si>
    <t>EUOAURMAR-GT01</t>
  </si>
  <si>
    <t>Euonymus k Manhattan</t>
  </si>
  <si>
    <t>Hakonechloa m All Gold</t>
  </si>
  <si>
    <t>Physocarpus o Center Glow PP16894</t>
  </si>
  <si>
    <t>Physocarpus o Little Devil™ PP22634</t>
  </si>
  <si>
    <t>Picea p gl Baby Blue®</t>
  </si>
  <si>
    <t>Picea gl Conica Spiral</t>
  </si>
  <si>
    <t>Picea p Glauca</t>
  </si>
  <si>
    <t>Pinus f Vanderwolf</t>
  </si>
  <si>
    <t>Rhus t Tiger Eyes® PP16185</t>
  </si>
  <si>
    <t>Rubus Baby Cakes® PP27032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</si>
</sst>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;\-#,##0"/>
  </numFmts>
  <fonts count="15" x14ac:knownFonts="1">
    <font>
      <sz val="11"/>
      <name val="Calibri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Calibri"/>
      <family val="2"/>
    </font>
    <font>
      <b/>
      <sz val="18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sz val="9.6"/>
      <color rgb="FF4D4F53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4" fillId="2" borderId="0" xfId="0" applyFont="1" applyFill="1"/>
    <xf numFmtId="0" fontId="3" fillId="2" borderId="0" xfId="0" applyFont="1" applyFill="1"/>
    <xf numFmtId="44" fontId="0" fillId="2" borderId="0" xfId="1" applyFont="1" applyFill="1"/>
    <xf numFmtId="0" fontId="0" fillId="2" borderId="0" xfId="0" applyFill="1"/>
    <xf numFmtId="49" fontId="2" fillId="2" borderId="0" xfId="0" applyNumberFormat="1" applyFont="1" applyFill="1" applyAlignment="1">
      <alignment horizontal="center" vertical="center"/>
    </xf>
    <xf numFmtId="49" fontId="0" fillId="2" borderId="0" xfId="1" applyNumberFormat="1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44" fontId="2" fillId="2" borderId="0" xfId="1" applyFont="1" applyFill="1" applyAlignment="1">
      <alignment horizontal="center" vertical="center"/>
    </xf>
    <xf numFmtId="1" fontId="3" fillId="2" borderId="0" xfId="0" applyNumberFormat="1" applyFont="1" applyFill="1" applyAlignment="1">
      <alignment vertical="center"/>
    </xf>
    <xf numFmtId="0" fontId="5" fillId="2" borderId="0" xfId="0" applyFont="1" applyFill="1"/>
    <xf numFmtId="44" fontId="3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44" fontId="0" fillId="2" borderId="0" xfId="1" applyFont="1" applyFill="1" applyAlignment="1">
      <alignment horizontal="center"/>
    </xf>
    <xf numFmtId="0" fontId="10" fillId="2" borderId="0" xfId="0" applyFont="1" applyFill="1"/>
    <xf numFmtId="0" fontId="12" fillId="2" borderId="1" xfId="0" applyFont="1" applyFill="1" applyBorder="1"/>
    <xf numFmtId="49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/>
    <xf numFmtId="44" fontId="0" fillId="2" borderId="1" xfId="1" applyFont="1" applyFill="1" applyBorder="1"/>
    <xf numFmtId="0" fontId="10" fillId="2" borderId="1" xfId="0" applyFont="1" applyFill="1" applyBorder="1"/>
    <xf numFmtId="44" fontId="2" fillId="2" borderId="0" xfId="1" applyFont="1" applyFill="1" applyAlignment="1">
      <alignment horizontal="left" vertical="center"/>
    </xf>
    <xf numFmtId="0" fontId="11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44" fontId="0" fillId="0" borderId="1" xfId="1" applyFont="1" applyBorder="1"/>
    <xf numFmtId="0" fontId="9" fillId="3" borderId="0" xfId="0" applyFont="1" applyFill="1"/>
    <xf numFmtId="0" fontId="3" fillId="3" borderId="0" xfId="0" applyFont="1" applyFill="1"/>
    <xf numFmtId="44" fontId="12" fillId="2" borderId="1" xfId="1" applyFont="1" applyFill="1" applyBorder="1" applyAlignment="1">
      <alignment horizontal="center" wrapText="1"/>
    </xf>
    <xf numFmtId="0" fontId="3" fillId="4" borderId="0" xfId="0" applyFont="1" applyFill="1" applyAlignment="1">
      <alignment horizontal="left" indent="2"/>
    </xf>
    <xf numFmtId="0" fontId="3" fillId="4" borderId="0" xfId="0" applyFont="1" applyFill="1" applyAlignment="1">
      <alignment horizontal="center"/>
    </xf>
    <xf numFmtId="49" fontId="0" fillId="2" borderId="1" xfId="1" applyNumberFormat="1" applyFont="1" applyFill="1" applyBorder="1" applyAlignment="1">
      <alignment horizontal="center"/>
    </xf>
    <xf numFmtId="0" fontId="0" fillId="2" borderId="1" xfId="0" applyFill="1" applyBorder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44" fontId="0" fillId="2" borderId="1" xfId="1" applyFont="1" applyFill="1" applyBorder="1" applyAlignment="1">
      <alignment horizontal="center"/>
    </xf>
    <xf numFmtId="44" fontId="3" fillId="2" borderId="0" xfId="1" applyFont="1" applyFill="1" applyAlignment="1">
      <alignment vertical="center"/>
    </xf>
    <xf numFmtId="49" fontId="14" fillId="2" borderId="1" xfId="0" applyNumberFormat="1" applyFont="1" applyFill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center" vertical="center"/>
    </xf>
    <xf numFmtId="44" fontId="2" fillId="2" borderId="0" xfId="1" applyFont="1" applyFill="1"/>
    <xf numFmtId="44" fontId="12" fillId="2" borderId="1" xfId="1" applyFont="1" applyFill="1" applyBorder="1" applyAlignment="1">
      <alignment horizontal="center"/>
    </xf>
    <xf numFmtId="0" fontId="1" fillId="0" borderId="1" xfId="0" applyFont="1" applyBorder="1"/>
    <xf numFmtId="44" fontId="1" fillId="2" borderId="1" xfId="1" applyFont="1" applyFill="1" applyBorder="1"/>
    <xf numFmtId="44" fontId="1" fillId="0" borderId="1" xfId="1" applyFont="1" applyBorder="1"/>
    <xf numFmtId="0" fontId="13" fillId="2" borderId="1" xfId="0" applyFont="1" applyFill="1" applyBorder="1"/>
    <xf numFmtId="0" fontId="0" fillId="0" borderId="1" xfId="0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240903</xdr:colOff>
      <xdr:row>0</xdr:row>
      <xdr:rowOff>162243</xdr:rowOff>
    </xdr:from>
    <xdr:to>
      <xdr:col>0</xdr:col>
      <xdr:colOff>1620344</xdr:colOff>
      <xdr:row>0</xdr:row>
      <xdr:rowOff>1315868</xdr:rowOff>
    </xdr:to>
    <xdr:pic>
      <xdr:nvPicPr>
        <xdr:cNvPr id="2" name="Picture 1" descr="Kraemer's_transparent.jpg">
          <a:extLst>
            <a:ext uri="{FF2B5EF4-FFF2-40B4-BE49-F238E27FC236}">
              <a16:creationId xmlns:a16="http://schemas.microsoft.com/office/drawing/2014/main" id="{3146FAE9-2644-436E-9444-7AD49672D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03" y="162243"/>
          <a:ext cx="1371821" cy="1142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45202</xdr:colOff>
      <xdr:row>0</xdr:row>
      <xdr:rowOff>359231</xdr:rowOff>
    </xdr:from>
    <xdr:to>
      <xdr:col>1</xdr:col>
      <xdr:colOff>2096895</xdr:colOff>
      <xdr:row>0</xdr:row>
      <xdr:rowOff>1420679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5D6594-3F1A-4CBE-96CB-94CB5DFDF7C2}"/>
            </a:ext>
          </a:extLst>
        </xdr:cNvPr>
        <xdr:cNvSpPr txBox="1"/>
      </xdr:nvSpPr>
      <xdr:spPr>
        <a:xfrm>
          <a:off x="2027694" y="359231"/>
          <a:ext cx="2051693" cy="106144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latin typeface="Arial Nova" panose="020B0504020202020204" pitchFamily="34" charset="0"/>
          </a:endParaRPr>
        </a:p>
      </xdr:txBody>
    </xdr:sp>
    <xdr:clientData/>
  </xdr:twoCellAnchor>
  <xdr:twoCellAnchor editAs="oneCell">
    <xdr:from>
      <xdr:col>4</xdr:col>
      <xdr:colOff>540826</xdr:colOff>
      <xdr:row>0</xdr:row>
      <xdr:rowOff>355170</xdr:rowOff>
    </xdr:from>
    <xdr:to>
      <xdr:col>7</xdr:col>
      <xdr:colOff>545185</xdr:colOff>
      <xdr:row>0</xdr:row>
      <xdr:rowOff>1074625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FB409B-97F1-EF4F-64D3-90B09BB1A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2309" y="355170"/>
          <a:ext cx="1933575" cy="719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2"/>
  <sheetViews>
    <sheetView tabSelected="1" zoomScale="118" zoomScaleNormal="118" zoomScaleSheetLayoutView="80" workbookViewId="0">
      <selection activeCell="G1" sqref="G1"/>
    </sheetView>
  </sheetViews>
  <sheetFormatPr defaultColWidth="9.140625" defaultRowHeight="15" x14ac:dyDescent="0.25"/>
  <cols>
    <col min="1" max="1" width="28.85546875" style="6" customWidth="1"/>
    <col min="2" max="2" width="44" style="6" bestFit="1" customWidth="1"/>
    <col min="3" max="3" width="11.140625" style="6" bestFit="1" customWidth="1"/>
    <col min="4" max="4" width="12.7109375" style="18" bestFit="1" customWidth="1"/>
    <col min="5" max="5" width="9.42578125" style="18" customWidth="1"/>
    <col min="6" max="6" width="9.42578125" style="8" customWidth="1"/>
    <col min="7" max="7" width="10" style="5" bestFit="1" customWidth="1"/>
    <col min="8" max="8" width="20.42578125" style="19" bestFit="1" customWidth="1"/>
    <col min="9" max="16384" width="9.140625" style="6"/>
  </cols>
  <sheetData>
    <row r="1" spans="1:8" ht="138" customHeight="1" x14ac:dyDescent="0.25">
      <c r="A1" s="1"/>
      <c r="B1" s="1"/>
      <c r="C1" s="2"/>
      <c r="D1" s="11"/>
      <c r="E1" s="11"/>
      <c r="F1" s="7"/>
      <c r="G1" s="25"/>
    </row>
    <row r="2" spans="1:8" x14ac:dyDescent="0.25">
      <c r="A2" s="37" t="s">
        <v>548</v>
      </c>
      <c r="B2" s="38"/>
      <c r="C2" s="2"/>
      <c r="D2" s="11"/>
      <c r="E2" s="11"/>
      <c r="F2" s="7"/>
      <c r="G2" s="25"/>
    </row>
    <row r="3" spans="1:8" x14ac:dyDescent="0.25">
      <c r="A3" s="44"/>
      <c r="B3" s="1"/>
      <c r="C3" s="1"/>
      <c r="D3" s="14"/>
      <c r="E3" s="49"/>
      <c r="F3" s="1"/>
      <c r="G3" s="14" t="s">
        <v>1</v>
      </c>
      <c r="H3" s="14"/>
    </row>
    <row r="4" spans="1:8" x14ac:dyDescent="0.25">
      <c r="A4" s="10" t="s">
        <v>2</v>
      </c>
      <c r="B4" s="4"/>
      <c r="C4" s="12"/>
      <c r="D4" s="15"/>
      <c r="E4" s="46"/>
      <c r="F4" s="12"/>
      <c r="G4" s="15" t="s">
        <v>3</v>
      </c>
      <c r="H4" s="15"/>
    </row>
    <row r="5" spans="1:8" x14ac:dyDescent="0.25">
      <c r="A5" s="10" t="s">
        <v>4</v>
      </c>
      <c r="B5" s="4"/>
      <c r="C5" s="12"/>
      <c r="D5" s="15"/>
      <c r="E5" s="46"/>
      <c r="F5" s="12"/>
      <c r="G5" s="15" t="s">
        <v>5</v>
      </c>
      <c r="H5" s="15"/>
    </row>
    <row r="6" spans="1:8" ht="21" customHeight="1" x14ac:dyDescent="0.25">
      <c r="A6" s="34" t="s">
        <v>320</v>
      </c>
      <c r="B6" s="35"/>
      <c r="C6" s="12"/>
      <c r="D6" s="15"/>
      <c r="E6" s="46"/>
      <c r="F6" s="12"/>
      <c r="G6" s="15" t="s">
        <v>6</v>
      </c>
      <c r="H6" s="15"/>
    </row>
    <row r="7" spans="1:8" x14ac:dyDescent="0.25">
      <c r="A7" s="9"/>
      <c r="B7" s="13"/>
      <c r="C7" s="12"/>
      <c r="D7" s="17"/>
      <c r="E7" s="46"/>
      <c r="F7" s="12"/>
      <c r="G7" s="16" t="s">
        <v>7</v>
      </c>
      <c r="H7" s="17"/>
    </row>
    <row r="8" spans="1:8" x14ac:dyDescent="0.25">
      <c r="A8" s="4"/>
      <c r="B8" s="3"/>
      <c r="C8" s="12"/>
      <c r="D8" s="15"/>
      <c r="E8" s="46"/>
      <c r="F8" s="12"/>
      <c r="G8" s="16" t="s">
        <v>250</v>
      </c>
      <c r="H8" s="15"/>
    </row>
    <row r="9" spans="1:8" ht="25.15" customHeight="1" x14ac:dyDescent="0.35">
      <c r="A9" s="26" t="s">
        <v>549</v>
      </c>
      <c r="B9" s="27"/>
      <c r="C9" s="28"/>
      <c r="D9" s="28"/>
      <c r="E9" s="29"/>
      <c r="F9" s="28"/>
      <c r="G9" s="29"/>
      <c r="H9" s="30"/>
    </row>
    <row r="10" spans="1:8" ht="31.5" x14ac:dyDescent="0.25">
      <c r="A10" s="20" t="s">
        <v>9</v>
      </c>
      <c r="B10" s="20" t="s">
        <v>10</v>
      </c>
      <c r="C10" s="20" t="s">
        <v>0</v>
      </c>
      <c r="D10" s="36" t="s">
        <v>11</v>
      </c>
      <c r="E10" s="50" t="s">
        <v>12</v>
      </c>
      <c r="F10" s="21" t="s">
        <v>286</v>
      </c>
      <c r="G10" s="22" t="s">
        <v>13</v>
      </c>
      <c r="H10" s="22" t="s">
        <v>8</v>
      </c>
    </row>
    <row r="11" spans="1:8" x14ac:dyDescent="0.25">
      <c r="A11" s="40" t="s">
        <v>167</v>
      </c>
      <c r="B11" s="40" t="s">
        <v>56</v>
      </c>
      <c r="C11" s="40" t="s">
        <v>168</v>
      </c>
      <c r="D11" s="41">
        <v>111</v>
      </c>
      <c r="E11" s="23">
        <v>138.9</v>
      </c>
      <c r="F11" s="33"/>
      <c r="G11" s="23">
        <f t="shared" ref="G11:G38" si="0">SUM(F11*E11)</f>
        <v>0</v>
      </c>
      <c r="H11" s="24"/>
    </row>
    <row r="12" spans="1:8" x14ac:dyDescent="0.25">
      <c r="A12" s="40" t="s">
        <v>69</v>
      </c>
      <c r="B12" s="40" t="s">
        <v>56</v>
      </c>
      <c r="C12" s="40" t="s">
        <v>70</v>
      </c>
      <c r="D12" s="41">
        <v>194</v>
      </c>
      <c r="E12" s="23">
        <v>39.200000000000003</v>
      </c>
      <c r="F12" s="33"/>
      <c r="G12" s="23">
        <f t="shared" si="0"/>
        <v>0</v>
      </c>
      <c r="H12" s="24"/>
    </row>
    <row r="13" spans="1:8" x14ac:dyDescent="0.25">
      <c r="A13" s="40" t="s">
        <v>55</v>
      </c>
      <c r="B13" s="40" t="s">
        <v>56</v>
      </c>
      <c r="C13" s="40" t="s">
        <v>17</v>
      </c>
      <c r="D13" s="41">
        <v>82</v>
      </c>
      <c r="E13" s="23">
        <v>67.7</v>
      </c>
      <c r="F13" s="33"/>
      <c r="G13" s="23">
        <f t="shared" si="0"/>
        <v>0</v>
      </c>
      <c r="H13" s="24"/>
    </row>
    <row r="14" spans="1:8" x14ac:dyDescent="0.25">
      <c r="A14" s="40" t="s">
        <v>214</v>
      </c>
      <c r="B14" s="40" t="s">
        <v>56</v>
      </c>
      <c r="C14" s="40" t="s">
        <v>15</v>
      </c>
      <c r="D14" s="41">
        <v>577</v>
      </c>
      <c r="E14" s="23">
        <v>102.5</v>
      </c>
      <c r="F14" s="33"/>
      <c r="G14" s="23">
        <f t="shared" si="0"/>
        <v>0</v>
      </c>
      <c r="H14" s="24"/>
    </row>
    <row r="15" spans="1:8" x14ac:dyDescent="0.25">
      <c r="A15" s="40" t="s">
        <v>71</v>
      </c>
      <c r="B15" s="40" t="s">
        <v>14</v>
      </c>
      <c r="C15" s="40" t="s">
        <v>70</v>
      </c>
      <c r="D15" s="41">
        <v>200</v>
      </c>
      <c r="E15" s="23">
        <v>39.200000000000003</v>
      </c>
      <c r="F15" s="33"/>
      <c r="G15" s="23">
        <f t="shared" si="0"/>
        <v>0</v>
      </c>
      <c r="H15" s="24"/>
    </row>
    <row r="16" spans="1:8" x14ac:dyDescent="0.25">
      <c r="A16" s="40" t="s">
        <v>57</v>
      </c>
      <c r="B16" s="40" t="s">
        <v>14</v>
      </c>
      <c r="C16" s="40" t="s">
        <v>17</v>
      </c>
      <c r="D16" s="41">
        <v>456</v>
      </c>
      <c r="E16" s="23">
        <v>67.7</v>
      </c>
      <c r="F16" s="33"/>
      <c r="G16" s="23">
        <f t="shared" si="0"/>
        <v>0</v>
      </c>
      <c r="H16" s="24"/>
    </row>
    <row r="17" spans="1:11" x14ac:dyDescent="0.25">
      <c r="A17" s="40" t="s">
        <v>456</v>
      </c>
      <c r="B17" s="40" t="s">
        <v>14</v>
      </c>
      <c r="C17" s="40" t="s">
        <v>15</v>
      </c>
      <c r="D17" s="42">
        <v>625</v>
      </c>
      <c r="E17" s="23">
        <v>102.5</v>
      </c>
      <c r="F17" s="39"/>
      <c r="G17" s="23">
        <f t="shared" si="0"/>
        <v>0</v>
      </c>
      <c r="H17" s="24"/>
    </row>
    <row r="18" spans="1:11" x14ac:dyDescent="0.25">
      <c r="A18" s="40" t="s">
        <v>169</v>
      </c>
      <c r="B18" s="40" t="s">
        <v>59</v>
      </c>
      <c r="C18" s="40" t="s">
        <v>168</v>
      </c>
      <c r="D18" s="41">
        <v>97</v>
      </c>
      <c r="E18" s="23">
        <v>138.9</v>
      </c>
      <c r="F18" s="33"/>
      <c r="G18" s="23">
        <f t="shared" si="0"/>
        <v>0</v>
      </c>
      <c r="H18" s="24"/>
    </row>
    <row r="19" spans="1:11" x14ac:dyDescent="0.25">
      <c r="A19" s="40" t="s">
        <v>72</v>
      </c>
      <c r="B19" s="40" t="s">
        <v>59</v>
      </c>
      <c r="C19" s="40" t="s">
        <v>70</v>
      </c>
      <c r="D19" s="41">
        <v>50</v>
      </c>
      <c r="E19" s="23">
        <v>39.200000000000003</v>
      </c>
      <c r="F19" s="33"/>
      <c r="G19" s="23">
        <f t="shared" si="0"/>
        <v>0</v>
      </c>
      <c r="H19" s="24"/>
    </row>
    <row r="20" spans="1:11" x14ac:dyDescent="0.25">
      <c r="A20" s="40" t="s">
        <v>58</v>
      </c>
      <c r="B20" s="40" t="s">
        <v>59</v>
      </c>
      <c r="C20" s="40" t="s">
        <v>17</v>
      </c>
      <c r="D20" s="41">
        <v>114</v>
      </c>
      <c r="E20" s="23">
        <v>67.7</v>
      </c>
      <c r="F20" s="33"/>
      <c r="G20" s="23">
        <f t="shared" si="0"/>
        <v>0</v>
      </c>
      <c r="H20" s="24"/>
    </row>
    <row r="21" spans="1:11" x14ac:dyDescent="0.25">
      <c r="A21" s="40" t="s">
        <v>215</v>
      </c>
      <c r="B21" s="40" t="s">
        <v>59</v>
      </c>
      <c r="C21" s="40" t="s">
        <v>15</v>
      </c>
      <c r="D21" s="41">
        <v>169</v>
      </c>
      <c r="E21" s="23">
        <v>102.5</v>
      </c>
      <c r="F21" s="33"/>
      <c r="G21" s="23">
        <f t="shared" si="0"/>
        <v>0</v>
      </c>
      <c r="H21" s="24"/>
    </row>
    <row r="22" spans="1:11" x14ac:dyDescent="0.25">
      <c r="A22" s="40" t="s">
        <v>170</v>
      </c>
      <c r="B22" s="40" t="s">
        <v>16</v>
      </c>
      <c r="C22" s="40" t="s">
        <v>168</v>
      </c>
      <c r="D22" s="41">
        <v>115</v>
      </c>
      <c r="E22" s="23">
        <v>138.9</v>
      </c>
      <c r="F22" s="33"/>
      <c r="G22" s="23">
        <f t="shared" si="0"/>
        <v>0</v>
      </c>
      <c r="H22" s="24"/>
    </row>
    <row r="23" spans="1:11" x14ac:dyDescent="0.25">
      <c r="A23" s="40" t="s">
        <v>73</v>
      </c>
      <c r="B23" s="40" t="s">
        <v>16</v>
      </c>
      <c r="C23" s="40" t="s">
        <v>70</v>
      </c>
      <c r="D23" s="41">
        <v>150</v>
      </c>
      <c r="E23" s="23">
        <v>39.200000000000003</v>
      </c>
      <c r="F23" s="33"/>
      <c r="G23" s="23">
        <f t="shared" si="0"/>
        <v>0</v>
      </c>
      <c r="H23" s="24"/>
    </row>
    <row r="24" spans="1:11" x14ac:dyDescent="0.25">
      <c r="A24" s="40" t="s">
        <v>216</v>
      </c>
      <c r="B24" s="40" t="s">
        <v>16</v>
      </c>
      <c r="C24" s="40" t="s">
        <v>17</v>
      </c>
      <c r="D24" s="41">
        <v>598</v>
      </c>
      <c r="E24" s="23">
        <v>67.7</v>
      </c>
      <c r="F24" s="33"/>
      <c r="G24" s="23">
        <f t="shared" si="0"/>
        <v>0</v>
      </c>
      <c r="H24" s="24"/>
      <c r="K24" s="6" t="s">
        <v>593</v>
      </c>
    </row>
    <row r="25" spans="1:11" x14ac:dyDescent="0.25">
      <c r="A25" s="40" t="s">
        <v>217</v>
      </c>
      <c r="B25" s="40" t="s">
        <v>16</v>
      </c>
      <c r="C25" s="40" t="s">
        <v>15</v>
      </c>
      <c r="D25" s="41">
        <v>346</v>
      </c>
      <c r="E25" s="23">
        <v>102.5</v>
      </c>
      <c r="F25" s="33"/>
      <c r="G25" s="23">
        <f t="shared" si="0"/>
        <v>0</v>
      </c>
      <c r="H25" s="24"/>
    </row>
    <row r="26" spans="1:11" x14ac:dyDescent="0.25">
      <c r="A26" s="40" t="s">
        <v>457</v>
      </c>
      <c r="B26" s="40" t="s">
        <v>61</v>
      </c>
      <c r="C26" s="40" t="s">
        <v>458</v>
      </c>
      <c r="D26" s="42">
        <v>1</v>
      </c>
      <c r="E26" s="23">
        <v>235.8</v>
      </c>
      <c r="F26" s="39"/>
      <c r="G26" s="23">
        <f t="shared" si="0"/>
        <v>0</v>
      </c>
      <c r="H26" s="24"/>
    </row>
    <row r="27" spans="1:11" x14ac:dyDescent="0.25">
      <c r="A27" s="40" t="s">
        <v>74</v>
      </c>
      <c r="B27" s="40" t="s">
        <v>61</v>
      </c>
      <c r="C27" s="40" t="s">
        <v>70</v>
      </c>
      <c r="D27" s="41">
        <v>152.54999999999998</v>
      </c>
      <c r="E27" s="23">
        <v>39.200000000000003</v>
      </c>
      <c r="F27" s="33"/>
      <c r="G27" s="23">
        <f t="shared" si="0"/>
        <v>0</v>
      </c>
      <c r="H27" s="24"/>
    </row>
    <row r="28" spans="1:11" x14ac:dyDescent="0.25">
      <c r="A28" s="40" t="s">
        <v>60</v>
      </c>
      <c r="B28" s="40" t="s">
        <v>61</v>
      </c>
      <c r="C28" s="40" t="s">
        <v>17</v>
      </c>
      <c r="D28" s="41">
        <v>218</v>
      </c>
      <c r="E28" s="23">
        <v>67.7</v>
      </c>
      <c r="F28" s="33"/>
      <c r="G28" s="23">
        <f t="shared" si="0"/>
        <v>0</v>
      </c>
      <c r="H28" s="24"/>
    </row>
    <row r="29" spans="1:11" x14ac:dyDescent="0.25">
      <c r="A29" s="40" t="s">
        <v>218</v>
      </c>
      <c r="B29" s="40" t="s">
        <v>61</v>
      </c>
      <c r="C29" s="40" t="s">
        <v>15</v>
      </c>
      <c r="D29" s="41">
        <v>233</v>
      </c>
      <c r="E29" s="23">
        <v>102.5</v>
      </c>
      <c r="F29" s="33"/>
      <c r="G29" s="23">
        <f t="shared" si="0"/>
        <v>0</v>
      </c>
      <c r="H29" s="24"/>
    </row>
    <row r="30" spans="1:11" x14ac:dyDescent="0.25">
      <c r="A30" s="40" t="s">
        <v>171</v>
      </c>
      <c r="B30" s="40" t="s">
        <v>98</v>
      </c>
      <c r="C30" s="40" t="s">
        <v>168</v>
      </c>
      <c r="D30" s="41">
        <v>137</v>
      </c>
      <c r="E30" s="23">
        <v>138.9</v>
      </c>
      <c r="F30" s="33"/>
      <c r="G30" s="23">
        <f t="shared" si="0"/>
        <v>0</v>
      </c>
      <c r="H30" s="24"/>
    </row>
    <row r="31" spans="1:11" x14ac:dyDescent="0.25">
      <c r="A31" s="40" t="s">
        <v>550</v>
      </c>
      <c r="B31" s="40" t="s">
        <v>98</v>
      </c>
      <c r="C31" s="40" t="s">
        <v>70</v>
      </c>
      <c r="D31" s="41">
        <v>200</v>
      </c>
      <c r="E31" s="23">
        <v>39.200000000000003</v>
      </c>
      <c r="F31" s="33"/>
      <c r="G31" s="23">
        <f t="shared" si="0"/>
        <v>0</v>
      </c>
      <c r="H31" s="24"/>
    </row>
    <row r="32" spans="1:11" x14ac:dyDescent="0.25">
      <c r="A32" s="40" t="s">
        <v>97</v>
      </c>
      <c r="B32" s="40" t="s">
        <v>98</v>
      </c>
      <c r="C32" s="40" t="s">
        <v>17</v>
      </c>
      <c r="D32" s="41">
        <v>126</v>
      </c>
      <c r="E32" s="23">
        <v>67.7</v>
      </c>
      <c r="F32" s="33"/>
      <c r="G32" s="23">
        <f t="shared" si="0"/>
        <v>0</v>
      </c>
      <c r="H32" s="24"/>
    </row>
    <row r="33" spans="1:8" x14ac:dyDescent="0.25">
      <c r="A33" s="40" t="s">
        <v>140</v>
      </c>
      <c r="B33" s="40" t="s">
        <v>98</v>
      </c>
      <c r="C33" s="40" t="s">
        <v>15</v>
      </c>
      <c r="D33" s="41">
        <v>238</v>
      </c>
      <c r="E33" s="23">
        <v>102.5</v>
      </c>
      <c r="F33" s="33"/>
      <c r="G33" s="23">
        <f t="shared" si="0"/>
        <v>0</v>
      </c>
      <c r="H33" s="24"/>
    </row>
    <row r="34" spans="1:8" s="43" customFormat="1" x14ac:dyDescent="0.25">
      <c r="A34" s="40" t="s">
        <v>62</v>
      </c>
      <c r="B34" s="40" t="s">
        <v>63</v>
      </c>
      <c r="C34" s="40" t="s">
        <v>17</v>
      </c>
      <c r="D34" s="41">
        <v>50</v>
      </c>
      <c r="E34" s="23">
        <v>67.7</v>
      </c>
      <c r="F34" s="33"/>
      <c r="G34" s="23">
        <f t="shared" si="0"/>
        <v>0</v>
      </c>
      <c r="H34" s="24"/>
    </row>
    <row r="35" spans="1:8" x14ac:dyDescent="0.25">
      <c r="A35" s="47" t="s">
        <v>551</v>
      </c>
      <c r="B35" s="40" t="s">
        <v>63</v>
      </c>
      <c r="C35" s="40" t="s">
        <v>70</v>
      </c>
      <c r="D35" s="48">
        <v>26</v>
      </c>
      <c r="E35" s="45">
        <v>39.200000000000003</v>
      </c>
      <c r="F35" s="39"/>
      <c r="G35" s="23">
        <f t="shared" si="0"/>
        <v>0</v>
      </c>
      <c r="H35" s="24"/>
    </row>
    <row r="36" spans="1:8" x14ac:dyDescent="0.25">
      <c r="A36" s="40" t="s">
        <v>281</v>
      </c>
      <c r="B36" s="40" t="s">
        <v>282</v>
      </c>
      <c r="C36" s="40" t="s">
        <v>17</v>
      </c>
      <c r="D36" s="41">
        <v>89</v>
      </c>
      <c r="E36" s="23">
        <v>86.1</v>
      </c>
      <c r="F36" s="33"/>
      <c r="G36" s="23">
        <f t="shared" si="0"/>
        <v>0</v>
      </c>
      <c r="H36" s="24"/>
    </row>
    <row r="37" spans="1:8" x14ac:dyDescent="0.25">
      <c r="A37" s="40" t="s">
        <v>99</v>
      </c>
      <c r="B37" s="40" t="s">
        <v>100</v>
      </c>
      <c r="C37" s="40" t="s">
        <v>17</v>
      </c>
      <c r="D37" s="42">
        <v>24</v>
      </c>
      <c r="E37" s="23">
        <v>67.7</v>
      </c>
      <c r="F37" s="39"/>
      <c r="G37" s="23">
        <f t="shared" si="0"/>
        <v>0</v>
      </c>
      <c r="H37" s="24"/>
    </row>
    <row r="38" spans="1:8" x14ac:dyDescent="0.25">
      <c r="A38" s="31" t="s">
        <v>101</v>
      </c>
      <c r="B38" s="31" t="s">
        <v>102</v>
      </c>
      <c r="C38" s="31" t="s">
        <v>18</v>
      </c>
      <c r="D38" s="32">
        <v>260</v>
      </c>
      <c r="E38" s="33">
        <v>6.2</v>
      </c>
      <c r="F38" s="33"/>
      <c r="G38" s="23">
        <f t="shared" si="0"/>
        <v>0</v>
      </c>
      <c r="H38" s="24"/>
    </row>
    <row r="39" spans="1:8" x14ac:dyDescent="0.25">
      <c r="A39" s="31" t="s">
        <v>552</v>
      </c>
      <c r="B39" s="31" t="s">
        <v>620</v>
      </c>
      <c r="C39" s="31" t="s">
        <v>18</v>
      </c>
      <c r="D39" s="55">
        <v>412</v>
      </c>
      <c r="E39" s="33">
        <v>6.2</v>
      </c>
      <c r="F39" s="39"/>
      <c r="G39" s="23"/>
      <c r="H39" s="24"/>
    </row>
    <row r="40" spans="1:8" x14ac:dyDescent="0.25">
      <c r="A40" s="40" t="s">
        <v>459</v>
      </c>
      <c r="B40" s="40" t="s">
        <v>460</v>
      </c>
      <c r="C40" s="40" t="s">
        <v>18</v>
      </c>
      <c r="D40" s="42">
        <v>77</v>
      </c>
      <c r="E40" s="23">
        <v>5.9</v>
      </c>
      <c r="F40" s="39"/>
      <c r="G40" s="23">
        <f t="shared" ref="G40:G103" si="1">SUM(F40*E40)</f>
        <v>0</v>
      </c>
      <c r="H40" s="24"/>
    </row>
    <row r="41" spans="1:8" x14ac:dyDescent="0.25">
      <c r="A41" s="40" t="s">
        <v>251</v>
      </c>
      <c r="B41" s="40" t="s">
        <v>252</v>
      </c>
      <c r="C41" s="40" t="s">
        <v>18</v>
      </c>
      <c r="D41" s="42">
        <v>488</v>
      </c>
      <c r="E41" s="23">
        <v>5.9</v>
      </c>
      <c r="F41" s="39"/>
      <c r="G41" s="23">
        <f t="shared" si="1"/>
        <v>0</v>
      </c>
      <c r="H41" s="24"/>
    </row>
    <row r="42" spans="1:8" x14ac:dyDescent="0.25">
      <c r="A42" s="40" t="s">
        <v>103</v>
      </c>
      <c r="B42" s="40" t="s">
        <v>93</v>
      </c>
      <c r="C42" s="40" t="s">
        <v>18</v>
      </c>
      <c r="D42" s="42">
        <v>284</v>
      </c>
      <c r="E42" s="23">
        <v>5.9</v>
      </c>
      <c r="F42" s="39"/>
      <c r="G42" s="23">
        <f t="shared" si="1"/>
        <v>0</v>
      </c>
      <c r="H42" s="24"/>
    </row>
    <row r="43" spans="1:8" x14ac:dyDescent="0.25">
      <c r="A43" s="40" t="s">
        <v>253</v>
      </c>
      <c r="B43" s="40" t="s">
        <v>93</v>
      </c>
      <c r="C43" s="40" t="s">
        <v>20</v>
      </c>
      <c r="D43" s="42">
        <v>1084</v>
      </c>
      <c r="E43" s="23">
        <v>18.5</v>
      </c>
      <c r="F43" s="39"/>
      <c r="G43" s="23">
        <f t="shared" si="1"/>
        <v>0</v>
      </c>
      <c r="H43" s="24"/>
    </row>
    <row r="44" spans="1:8" x14ac:dyDescent="0.25">
      <c r="A44" s="40" t="s">
        <v>75</v>
      </c>
      <c r="B44" s="40" t="s">
        <v>76</v>
      </c>
      <c r="C44" s="40" t="s">
        <v>18</v>
      </c>
      <c r="D44" s="42">
        <v>548</v>
      </c>
      <c r="E44" s="23">
        <v>5.9</v>
      </c>
      <c r="F44" s="39"/>
      <c r="G44" s="23">
        <f t="shared" si="1"/>
        <v>0</v>
      </c>
      <c r="H44" s="24"/>
    </row>
    <row r="45" spans="1:8" x14ac:dyDescent="0.25">
      <c r="A45" s="40" t="s">
        <v>89</v>
      </c>
      <c r="B45" s="40" t="s">
        <v>76</v>
      </c>
      <c r="C45" s="40" t="s">
        <v>20</v>
      </c>
      <c r="D45" s="42">
        <v>617</v>
      </c>
      <c r="E45" s="23">
        <v>18.5</v>
      </c>
      <c r="F45" s="39"/>
      <c r="G45" s="23">
        <f t="shared" si="1"/>
        <v>0</v>
      </c>
      <c r="H45" s="24"/>
    </row>
    <row r="46" spans="1:8" x14ac:dyDescent="0.25">
      <c r="A46" s="40" t="s">
        <v>104</v>
      </c>
      <c r="B46" s="40" t="s">
        <v>105</v>
      </c>
      <c r="C46" s="40" t="s">
        <v>18</v>
      </c>
      <c r="D46" s="42">
        <v>359</v>
      </c>
      <c r="E46" s="23">
        <v>5.9</v>
      </c>
      <c r="F46" s="39"/>
      <c r="G46" s="23">
        <f t="shared" si="1"/>
        <v>0</v>
      </c>
      <c r="H46" s="24"/>
    </row>
    <row r="47" spans="1:8" x14ac:dyDescent="0.25">
      <c r="A47" s="40" t="s">
        <v>90</v>
      </c>
      <c r="B47" s="40" t="s">
        <v>94</v>
      </c>
      <c r="C47" s="40" t="s">
        <v>18</v>
      </c>
      <c r="D47" s="42">
        <v>411</v>
      </c>
      <c r="E47" s="23">
        <v>5.9</v>
      </c>
      <c r="F47" s="39"/>
      <c r="G47" s="23">
        <f t="shared" si="1"/>
        <v>0</v>
      </c>
      <c r="H47" s="24"/>
    </row>
    <row r="48" spans="1:8" x14ac:dyDescent="0.25">
      <c r="A48" s="40" t="s">
        <v>106</v>
      </c>
      <c r="B48" s="40" t="s">
        <v>94</v>
      </c>
      <c r="C48" s="40" t="s">
        <v>20</v>
      </c>
      <c r="D48" s="42">
        <v>200</v>
      </c>
      <c r="E48" s="23">
        <v>18.5</v>
      </c>
      <c r="F48" s="39"/>
      <c r="G48" s="23">
        <f t="shared" si="1"/>
        <v>0</v>
      </c>
      <c r="H48" s="24"/>
    </row>
    <row r="49" spans="1:8" x14ac:dyDescent="0.25">
      <c r="A49" s="40" t="s">
        <v>107</v>
      </c>
      <c r="B49" s="40" t="s">
        <v>108</v>
      </c>
      <c r="C49" s="40" t="s">
        <v>18</v>
      </c>
      <c r="D49" s="42">
        <v>300</v>
      </c>
      <c r="E49" s="23">
        <v>5.9</v>
      </c>
      <c r="F49" s="39"/>
      <c r="G49" s="23">
        <f t="shared" si="1"/>
        <v>0</v>
      </c>
      <c r="H49" s="24"/>
    </row>
    <row r="50" spans="1:8" x14ac:dyDescent="0.25">
      <c r="A50" s="40" t="s">
        <v>91</v>
      </c>
      <c r="B50" s="40" t="s">
        <v>95</v>
      </c>
      <c r="C50" s="40" t="s">
        <v>18</v>
      </c>
      <c r="D50" s="42">
        <v>769</v>
      </c>
      <c r="E50" s="23">
        <v>5.9</v>
      </c>
      <c r="F50" s="39"/>
      <c r="G50" s="23">
        <f t="shared" si="1"/>
        <v>0</v>
      </c>
      <c r="H50" s="24"/>
    </row>
    <row r="51" spans="1:8" x14ac:dyDescent="0.25">
      <c r="A51" s="40" t="s">
        <v>92</v>
      </c>
      <c r="B51" s="40" t="s">
        <v>95</v>
      </c>
      <c r="C51" s="40" t="s">
        <v>20</v>
      </c>
      <c r="D51" s="42">
        <v>50</v>
      </c>
      <c r="E51" s="23">
        <v>18.5</v>
      </c>
      <c r="F51" s="39"/>
      <c r="G51" s="23">
        <f t="shared" si="1"/>
        <v>0</v>
      </c>
      <c r="H51" s="24"/>
    </row>
    <row r="52" spans="1:8" x14ac:dyDescent="0.25">
      <c r="A52" s="40" t="s">
        <v>219</v>
      </c>
      <c r="B52" s="40" t="s">
        <v>220</v>
      </c>
      <c r="C52" s="40" t="s">
        <v>18</v>
      </c>
      <c r="D52" s="42">
        <v>281</v>
      </c>
      <c r="E52" s="23">
        <v>5.9</v>
      </c>
      <c r="F52" s="39"/>
      <c r="G52" s="23">
        <f t="shared" si="1"/>
        <v>0</v>
      </c>
      <c r="H52" s="24"/>
    </row>
    <row r="53" spans="1:8" x14ac:dyDescent="0.25">
      <c r="A53" s="40" t="s">
        <v>461</v>
      </c>
      <c r="B53" s="40" t="s">
        <v>462</v>
      </c>
      <c r="C53" s="40" t="s">
        <v>43</v>
      </c>
      <c r="D53" s="42">
        <v>170</v>
      </c>
      <c r="E53" s="23">
        <v>15.5</v>
      </c>
      <c r="F53" s="39"/>
      <c r="G53" s="23">
        <f t="shared" si="1"/>
        <v>0</v>
      </c>
      <c r="H53" s="24"/>
    </row>
    <row r="54" spans="1:8" x14ac:dyDescent="0.25">
      <c r="A54" s="40" t="s">
        <v>463</v>
      </c>
      <c r="B54" s="40" t="s">
        <v>464</v>
      </c>
      <c r="C54" s="40" t="s">
        <v>43</v>
      </c>
      <c r="D54" s="42">
        <v>164</v>
      </c>
      <c r="E54" s="23">
        <v>15.5</v>
      </c>
      <c r="F54" s="39"/>
      <c r="G54" s="23">
        <f t="shared" si="1"/>
        <v>0</v>
      </c>
      <c r="H54" s="24"/>
    </row>
    <row r="55" spans="1:8" x14ac:dyDescent="0.25">
      <c r="A55" s="40" t="s">
        <v>221</v>
      </c>
      <c r="B55" s="40" t="s">
        <v>222</v>
      </c>
      <c r="C55" s="40" t="s">
        <v>18</v>
      </c>
      <c r="D55" s="42">
        <v>105</v>
      </c>
      <c r="E55" s="23">
        <v>6.2</v>
      </c>
      <c r="F55" s="39"/>
      <c r="G55" s="23">
        <f t="shared" si="1"/>
        <v>0</v>
      </c>
      <c r="H55" s="24"/>
    </row>
    <row r="56" spans="1:8" x14ac:dyDescent="0.25">
      <c r="A56" s="47" t="s">
        <v>553</v>
      </c>
      <c r="B56" s="40" t="s">
        <v>224</v>
      </c>
      <c r="C56" s="40" t="s">
        <v>18</v>
      </c>
      <c r="D56" s="48">
        <v>630</v>
      </c>
      <c r="E56" s="45">
        <v>6.2</v>
      </c>
      <c r="F56" s="39"/>
      <c r="G56" s="23">
        <f t="shared" si="1"/>
        <v>0</v>
      </c>
      <c r="H56" s="24" t="s">
        <v>603</v>
      </c>
    </row>
    <row r="57" spans="1:8" x14ac:dyDescent="0.25">
      <c r="A57" s="40" t="s">
        <v>223</v>
      </c>
      <c r="B57" s="40" t="s">
        <v>224</v>
      </c>
      <c r="C57" s="40" t="s">
        <v>20</v>
      </c>
      <c r="D57" s="42">
        <v>511</v>
      </c>
      <c r="E57" s="23">
        <v>18.5</v>
      </c>
      <c r="F57" s="39"/>
      <c r="G57" s="23">
        <f t="shared" si="1"/>
        <v>0</v>
      </c>
      <c r="H57" s="24"/>
    </row>
    <row r="58" spans="1:8" x14ac:dyDescent="0.25">
      <c r="A58" s="40" t="s">
        <v>227</v>
      </c>
      <c r="B58" s="40" t="s">
        <v>226</v>
      </c>
      <c r="C58" s="40" t="s">
        <v>18</v>
      </c>
      <c r="D58" s="42">
        <v>42</v>
      </c>
      <c r="E58" s="23">
        <v>6.2</v>
      </c>
      <c r="F58" s="39"/>
      <c r="G58" s="23">
        <f t="shared" si="1"/>
        <v>0</v>
      </c>
      <c r="H58" s="24"/>
    </row>
    <row r="59" spans="1:8" x14ac:dyDescent="0.25">
      <c r="A59" s="40" t="s">
        <v>225</v>
      </c>
      <c r="B59" s="40" t="s">
        <v>226</v>
      </c>
      <c r="C59" s="40" t="s">
        <v>20</v>
      </c>
      <c r="D59" s="42">
        <v>413</v>
      </c>
      <c r="E59" s="23">
        <v>18.5</v>
      </c>
      <c r="F59" s="39"/>
      <c r="G59" s="23">
        <f t="shared" si="1"/>
        <v>0</v>
      </c>
      <c r="H59" s="24"/>
    </row>
    <row r="60" spans="1:8" x14ac:dyDescent="0.25">
      <c r="A60" s="40" t="s">
        <v>554</v>
      </c>
      <c r="B60" s="40" t="s">
        <v>229</v>
      </c>
      <c r="C60" s="40" t="s">
        <v>18</v>
      </c>
      <c r="D60" s="42">
        <v>300</v>
      </c>
      <c r="E60" s="23">
        <v>6.2</v>
      </c>
      <c r="F60" s="39"/>
      <c r="G60" s="23">
        <f t="shared" si="1"/>
        <v>0</v>
      </c>
      <c r="H60" s="24"/>
    </row>
    <row r="61" spans="1:8" x14ac:dyDescent="0.25">
      <c r="A61" s="40" t="s">
        <v>228</v>
      </c>
      <c r="B61" s="40" t="s">
        <v>229</v>
      </c>
      <c r="C61" s="40" t="s">
        <v>20</v>
      </c>
      <c r="D61" s="42">
        <v>514</v>
      </c>
      <c r="E61" s="23">
        <v>18.5</v>
      </c>
      <c r="F61" s="39"/>
      <c r="G61" s="23">
        <f t="shared" si="1"/>
        <v>0</v>
      </c>
      <c r="H61" s="24"/>
    </row>
    <row r="62" spans="1:8" x14ac:dyDescent="0.25">
      <c r="A62" s="31" t="s">
        <v>325</v>
      </c>
      <c r="B62" s="31" t="s">
        <v>621</v>
      </c>
      <c r="C62" s="31" t="s">
        <v>18</v>
      </c>
      <c r="D62" s="55">
        <v>2000</v>
      </c>
      <c r="E62" s="33">
        <v>6.2</v>
      </c>
      <c r="F62" s="39"/>
      <c r="G62" s="23">
        <f t="shared" si="1"/>
        <v>0</v>
      </c>
      <c r="H62" s="24"/>
    </row>
    <row r="63" spans="1:8" x14ac:dyDescent="0.25">
      <c r="A63" s="40" t="s">
        <v>291</v>
      </c>
      <c r="B63" s="40" t="s">
        <v>109</v>
      </c>
      <c r="C63" s="40" t="s">
        <v>18</v>
      </c>
      <c r="D63" s="42">
        <v>1771</v>
      </c>
      <c r="E63" s="23">
        <v>5.9</v>
      </c>
      <c r="F63" s="39"/>
      <c r="G63" s="23">
        <f t="shared" si="1"/>
        <v>0</v>
      </c>
      <c r="H63" s="24"/>
    </row>
    <row r="64" spans="1:8" x14ac:dyDescent="0.25">
      <c r="A64" s="31" t="s">
        <v>283</v>
      </c>
      <c r="B64" s="31" t="s">
        <v>109</v>
      </c>
      <c r="C64" s="31" t="s">
        <v>17</v>
      </c>
      <c r="D64" s="32">
        <v>100</v>
      </c>
      <c r="E64" s="33">
        <v>22.8</v>
      </c>
      <c r="F64" s="33"/>
      <c r="G64" s="23">
        <f t="shared" si="1"/>
        <v>0</v>
      </c>
      <c r="H64" s="24"/>
    </row>
    <row r="65" spans="1:8" x14ac:dyDescent="0.25">
      <c r="A65" s="40" t="s">
        <v>326</v>
      </c>
      <c r="B65" s="40" t="s">
        <v>285</v>
      </c>
      <c r="C65" s="40" t="s">
        <v>24</v>
      </c>
      <c r="D65" s="42">
        <v>228</v>
      </c>
      <c r="E65" s="23">
        <v>12.75</v>
      </c>
      <c r="F65" s="39"/>
      <c r="G65" s="23">
        <f t="shared" si="1"/>
        <v>0</v>
      </c>
      <c r="H65" s="24"/>
    </row>
    <row r="66" spans="1:8" x14ac:dyDescent="0.25">
      <c r="A66" s="31" t="s">
        <v>284</v>
      </c>
      <c r="B66" s="31" t="s">
        <v>285</v>
      </c>
      <c r="C66" s="31" t="s">
        <v>17</v>
      </c>
      <c r="D66" s="32">
        <v>200</v>
      </c>
      <c r="E66" s="33">
        <v>27.25</v>
      </c>
      <c r="F66" s="33"/>
      <c r="G66" s="23">
        <f t="shared" si="1"/>
        <v>0</v>
      </c>
      <c r="H66" s="24"/>
    </row>
    <row r="67" spans="1:8" x14ac:dyDescent="0.25">
      <c r="A67" s="47" t="s">
        <v>555</v>
      </c>
      <c r="B67" s="40" t="s">
        <v>328</v>
      </c>
      <c r="C67" s="40" t="s">
        <v>18</v>
      </c>
      <c r="D67" s="48">
        <v>1000</v>
      </c>
      <c r="E67" s="45">
        <v>5.9</v>
      </c>
      <c r="F67" s="39"/>
      <c r="G67" s="23">
        <f t="shared" si="1"/>
        <v>0</v>
      </c>
      <c r="H67" s="24"/>
    </row>
    <row r="68" spans="1:8" x14ac:dyDescent="0.25">
      <c r="A68" s="40" t="s">
        <v>327</v>
      </c>
      <c r="B68" s="40" t="s">
        <v>328</v>
      </c>
      <c r="C68" s="40" t="s">
        <v>17</v>
      </c>
      <c r="D68" s="42">
        <v>67</v>
      </c>
      <c r="E68" s="23">
        <v>22.8</v>
      </c>
      <c r="F68" s="39"/>
      <c r="G68" s="23">
        <f t="shared" si="1"/>
        <v>0</v>
      </c>
      <c r="H68" s="24"/>
    </row>
    <row r="69" spans="1:8" x14ac:dyDescent="0.25">
      <c r="A69" s="40" t="s">
        <v>556</v>
      </c>
      <c r="B69" s="40" t="s">
        <v>330</v>
      </c>
      <c r="C69" s="40" t="s">
        <v>465</v>
      </c>
      <c r="D69" s="42">
        <v>135</v>
      </c>
      <c r="E69" s="23">
        <v>12.3</v>
      </c>
      <c r="F69" s="39"/>
      <c r="G69" s="23">
        <f t="shared" si="1"/>
        <v>0</v>
      </c>
      <c r="H69" s="24"/>
    </row>
    <row r="70" spans="1:8" x14ac:dyDescent="0.25">
      <c r="A70" s="40" t="s">
        <v>329</v>
      </c>
      <c r="B70" s="40" t="s">
        <v>330</v>
      </c>
      <c r="C70" s="40" t="s">
        <v>331</v>
      </c>
      <c r="D70" s="42">
        <v>100</v>
      </c>
      <c r="E70" s="23">
        <v>21.25</v>
      </c>
      <c r="F70" s="39"/>
      <c r="G70" s="23">
        <f t="shared" si="1"/>
        <v>0</v>
      </c>
      <c r="H70" s="24"/>
    </row>
    <row r="71" spans="1:8" x14ac:dyDescent="0.25">
      <c r="A71" s="31" t="s">
        <v>110</v>
      </c>
      <c r="B71" s="31" t="s">
        <v>19</v>
      </c>
      <c r="C71" s="31" t="s">
        <v>18</v>
      </c>
      <c r="D71" s="32" t="s">
        <v>321</v>
      </c>
      <c r="E71" s="33">
        <v>6.2</v>
      </c>
      <c r="F71" s="33"/>
      <c r="G71" s="23">
        <f t="shared" si="1"/>
        <v>0</v>
      </c>
      <c r="H71" s="24"/>
    </row>
    <row r="72" spans="1:8" x14ac:dyDescent="0.25">
      <c r="A72" s="40" t="s">
        <v>466</v>
      </c>
      <c r="B72" s="40" t="s">
        <v>19</v>
      </c>
      <c r="C72" s="40" t="s">
        <v>17</v>
      </c>
      <c r="D72" s="42">
        <v>200</v>
      </c>
      <c r="E72" s="23">
        <v>22.8</v>
      </c>
      <c r="F72" s="39"/>
      <c r="G72" s="23">
        <f t="shared" si="1"/>
        <v>0</v>
      </c>
      <c r="H72" s="24"/>
    </row>
    <row r="73" spans="1:8" x14ac:dyDescent="0.25">
      <c r="A73" s="40" t="s">
        <v>292</v>
      </c>
      <c r="B73" s="40" t="s">
        <v>19</v>
      </c>
      <c r="C73" s="40" t="s">
        <v>23</v>
      </c>
      <c r="D73" s="42">
        <v>168</v>
      </c>
      <c r="E73" s="23">
        <v>42.5</v>
      </c>
      <c r="F73" s="39"/>
      <c r="G73" s="23">
        <f t="shared" si="1"/>
        <v>0</v>
      </c>
      <c r="H73" s="24"/>
    </row>
    <row r="74" spans="1:8" x14ac:dyDescent="0.25">
      <c r="A74" s="31" t="s">
        <v>50</v>
      </c>
      <c r="B74" s="31" t="s">
        <v>21</v>
      </c>
      <c r="C74" s="31" t="s">
        <v>18</v>
      </c>
      <c r="D74" s="32">
        <v>3761</v>
      </c>
      <c r="E74" s="33">
        <v>6.2</v>
      </c>
      <c r="F74" s="33"/>
      <c r="G74" s="23">
        <f t="shared" si="1"/>
        <v>0</v>
      </c>
      <c r="H74" s="24"/>
    </row>
    <row r="75" spans="1:8" x14ac:dyDescent="0.25">
      <c r="A75" s="40" t="s">
        <v>49</v>
      </c>
      <c r="B75" s="40" t="s">
        <v>21</v>
      </c>
      <c r="C75" s="40" t="s">
        <v>20</v>
      </c>
      <c r="D75" s="42">
        <v>560</v>
      </c>
      <c r="E75" s="23">
        <v>18.5</v>
      </c>
      <c r="F75" s="39"/>
      <c r="G75" s="23">
        <f t="shared" si="1"/>
        <v>0</v>
      </c>
      <c r="H75" s="24"/>
    </row>
    <row r="76" spans="1:8" x14ac:dyDescent="0.25">
      <c r="A76" s="31" t="s">
        <v>52</v>
      </c>
      <c r="B76" s="31" t="s">
        <v>22</v>
      </c>
      <c r="C76" s="31" t="s">
        <v>18</v>
      </c>
      <c r="D76" s="32">
        <v>10000</v>
      </c>
      <c r="E76" s="33">
        <v>6.2</v>
      </c>
      <c r="F76" s="33"/>
      <c r="G76" s="23">
        <f t="shared" si="1"/>
        <v>0</v>
      </c>
      <c r="H76" s="24"/>
    </row>
    <row r="77" spans="1:8" x14ac:dyDescent="0.25">
      <c r="A77" s="31" t="s">
        <v>51</v>
      </c>
      <c r="B77" s="31" t="s">
        <v>22</v>
      </c>
      <c r="C77" s="31" t="s">
        <v>17</v>
      </c>
      <c r="D77" s="32">
        <v>2046</v>
      </c>
      <c r="E77" s="33">
        <v>22.8</v>
      </c>
      <c r="F77" s="33"/>
      <c r="G77" s="23">
        <f t="shared" si="1"/>
        <v>0</v>
      </c>
      <c r="H77" s="24"/>
    </row>
    <row r="78" spans="1:8" x14ac:dyDescent="0.25">
      <c r="A78" s="40" t="s">
        <v>293</v>
      </c>
      <c r="B78" s="40" t="s">
        <v>22</v>
      </c>
      <c r="C78" s="40" t="s">
        <v>23</v>
      </c>
      <c r="D78" s="42">
        <v>293</v>
      </c>
      <c r="E78" s="23">
        <v>42.5</v>
      </c>
      <c r="F78" s="39"/>
      <c r="G78" s="23">
        <f t="shared" si="1"/>
        <v>0</v>
      </c>
      <c r="H78" s="24"/>
    </row>
    <row r="79" spans="1:8" x14ac:dyDescent="0.25">
      <c r="A79" s="31" t="s">
        <v>557</v>
      </c>
      <c r="B79" s="31" t="s">
        <v>594</v>
      </c>
      <c r="C79" s="31" t="s">
        <v>17</v>
      </c>
      <c r="D79" s="32">
        <v>200</v>
      </c>
      <c r="E79" s="33">
        <v>27.75</v>
      </c>
      <c r="F79" s="33"/>
      <c r="G79" s="23">
        <f t="shared" si="1"/>
        <v>0</v>
      </c>
      <c r="H79" s="24" t="s">
        <v>595</v>
      </c>
    </row>
    <row r="80" spans="1:8" x14ac:dyDescent="0.25">
      <c r="A80" s="31" t="s">
        <v>230</v>
      </c>
      <c r="B80" s="31" t="s">
        <v>231</v>
      </c>
      <c r="C80" s="31" t="s">
        <v>18</v>
      </c>
      <c r="D80" s="32">
        <v>2000</v>
      </c>
      <c r="E80" s="33">
        <v>6.2</v>
      </c>
      <c r="F80" s="33"/>
      <c r="G80" s="23">
        <f t="shared" si="1"/>
        <v>0</v>
      </c>
      <c r="H80" s="24"/>
    </row>
    <row r="81" spans="1:8" x14ac:dyDescent="0.25">
      <c r="A81" s="31" t="s">
        <v>232</v>
      </c>
      <c r="B81" s="31" t="s">
        <v>231</v>
      </c>
      <c r="C81" s="31" t="s">
        <v>17</v>
      </c>
      <c r="D81" s="32">
        <v>2641</v>
      </c>
      <c r="E81" s="33">
        <v>22.8</v>
      </c>
      <c r="F81" s="33"/>
      <c r="G81" s="23">
        <f t="shared" si="1"/>
        <v>0</v>
      </c>
      <c r="H81" s="24"/>
    </row>
    <row r="82" spans="1:8" x14ac:dyDescent="0.25">
      <c r="A82" s="40" t="s">
        <v>294</v>
      </c>
      <c r="B82" s="40" t="s">
        <v>231</v>
      </c>
      <c r="C82" s="40" t="s">
        <v>23</v>
      </c>
      <c r="D82" s="42">
        <v>18</v>
      </c>
      <c r="E82" s="23">
        <v>42.5</v>
      </c>
      <c r="F82" s="39"/>
      <c r="G82" s="23">
        <f t="shared" si="1"/>
        <v>0</v>
      </c>
      <c r="H82" s="24"/>
    </row>
    <row r="83" spans="1:8" x14ac:dyDescent="0.25">
      <c r="A83" s="40" t="s">
        <v>334</v>
      </c>
      <c r="B83" s="40" t="s">
        <v>333</v>
      </c>
      <c r="C83" s="40" t="s">
        <v>18</v>
      </c>
      <c r="D83" s="42">
        <v>200</v>
      </c>
      <c r="E83" s="23">
        <v>6.2</v>
      </c>
      <c r="F83" s="39"/>
      <c r="G83" s="23">
        <f t="shared" si="1"/>
        <v>0</v>
      </c>
      <c r="H83" s="24"/>
    </row>
    <row r="84" spans="1:8" x14ac:dyDescent="0.25">
      <c r="A84" s="40" t="s">
        <v>332</v>
      </c>
      <c r="B84" s="40" t="s">
        <v>333</v>
      </c>
      <c r="C84" s="40" t="s">
        <v>17</v>
      </c>
      <c r="D84" s="42">
        <v>100</v>
      </c>
      <c r="E84" s="23">
        <v>22.6</v>
      </c>
      <c r="F84" s="39"/>
      <c r="G84" s="23">
        <f t="shared" si="1"/>
        <v>0</v>
      </c>
      <c r="H84" s="24"/>
    </row>
    <row r="85" spans="1:8" x14ac:dyDescent="0.25">
      <c r="A85" s="40" t="s">
        <v>337</v>
      </c>
      <c r="B85" s="40" t="s">
        <v>336</v>
      </c>
      <c r="C85" s="40" t="s">
        <v>24</v>
      </c>
      <c r="D85" s="42">
        <v>200</v>
      </c>
      <c r="E85" s="23">
        <v>10</v>
      </c>
      <c r="F85" s="39"/>
      <c r="G85" s="23">
        <f t="shared" si="1"/>
        <v>0</v>
      </c>
      <c r="H85" s="24"/>
    </row>
    <row r="86" spans="1:8" x14ac:dyDescent="0.25">
      <c r="A86" s="40" t="s">
        <v>335</v>
      </c>
      <c r="B86" s="40" t="s">
        <v>336</v>
      </c>
      <c r="C86" s="40" t="s">
        <v>17</v>
      </c>
      <c r="D86" s="42">
        <v>100</v>
      </c>
      <c r="E86" s="23">
        <v>22.6</v>
      </c>
      <c r="F86" s="39"/>
      <c r="G86" s="23">
        <f t="shared" si="1"/>
        <v>0</v>
      </c>
      <c r="H86" s="24"/>
    </row>
    <row r="87" spans="1:8" x14ac:dyDescent="0.25">
      <c r="A87" s="40" t="s">
        <v>467</v>
      </c>
      <c r="B87" s="40" t="s">
        <v>468</v>
      </c>
      <c r="C87" s="40" t="s">
        <v>17</v>
      </c>
      <c r="D87" s="42">
        <v>136</v>
      </c>
      <c r="E87" s="23">
        <v>34.9</v>
      </c>
      <c r="F87" s="39"/>
      <c r="G87" s="23">
        <f t="shared" si="1"/>
        <v>0</v>
      </c>
      <c r="H87" s="24"/>
    </row>
    <row r="88" spans="1:8" x14ac:dyDescent="0.25">
      <c r="A88" s="40" t="s">
        <v>469</v>
      </c>
      <c r="B88" s="40" t="s">
        <v>470</v>
      </c>
      <c r="C88" s="40" t="s">
        <v>17</v>
      </c>
      <c r="D88" s="42">
        <v>36</v>
      </c>
      <c r="E88" s="23">
        <v>58.4</v>
      </c>
      <c r="F88" s="39"/>
      <c r="G88" s="23">
        <f t="shared" si="1"/>
        <v>0</v>
      </c>
      <c r="H88" s="24" t="s">
        <v>604</v>
      </c>
    </row>
    <row r="89" spans="1:8" x14ac:dyDescent="0.25">
      <c r="A89" s="40" t="s">
        <v>471</v>
      </c>
      <c r="B89" s="40" t="s">
        <v>472</v>
      </c>
      <c r="C89" s="40" t="s">
        <v>17</v>
      </c>
      <c r="D89" s="42">
        <v>25</v>
      </c>
      <c r="E89" s="23">
        <v>34.9</v>
      </c>
      <c r="F89" s="39"/>
      <c r="G89" s="23">
        <f t="shared" si="1"/>
        <v>0</v>
      </c>
      <c r="H89" s="24"/>
    </row>
    <row r="90" spans="1:8" x14ac:dyDescent="0.25">
      <c r="A90" s="40" t="s">
        <v>473</v>
      </c>
      <c r="B90" s="40" t="s">
        <v>474</v>
      </c>
      <c r="C90" s="40" t="s">
        <v>17</v>
      </c>
      <c r="D90" s="42">
        <v>241</v>
      </c>
      <c r="E90" s="23">
        <v>34.9</v>
      </c>
      <c r="F90" s="39"/>
      <c r="G90" s="23">
        <f t="shared" si="1"/>
        <v>0</v>
      </c>
      <c r="H90" s="24"/>
    </row>
    <row r="91" spans="1:8" x14ac:dyDescent="0.25">
      <c r="A91" s="40" t="s">
        <v>475</v>
      </c>
      <c r="B91" s="40" t="s">
        <v>476</v>
      </c>
      <c r="C91" s="40" t="s">
        <v>17</v>
      </c>
      <c r="D91" s="42">
        <v>25</v>
      </c>
      <c r="E91" s="23">
        <v>58.4</v>
      </c>
      <c r="F91" s="39"/>
      <c r="G91" s="23">
        <f t="shared" si="1"/>
        <v>0</v>
      </c>
      <c r="H91" s="24" t="s">
        <v>604</v>
      </c>
    </row>
    <row r="92" spans="1:8" x14ac:dyDescent="0.25">
      <c r="A92" s="40" t="s">
        <v>477</v>
      </c>
      <c r="B92" s="40" t="s">
        <v>478</v>
      </c>
      <c r="C92" s="40" t="s">
        <v>17</v>
      </c>
      <c r="D92" s="42">
        <v>206</v>
      </c>
      <c r="E92" s="23">
        <v>34.9</v>
      </c>
      <c r="F92" s="39"/>
      <c r="G92" s="23">
        <f t="shared" si="1"/>
        <v>0</v>
      </c>
      <c r="H92" s="24"/>
    </row>
    <row r="93" spans="1:8" x14ac:dyDescent="0.25">
      <c r="A93" s="40" t="s">
        <v>479</v>
      </c>
      <c r="B93" s="40" t="s">
        <v>480</v>
      </c>
      <c r="C93" s="40" t="s">
        <v>17</v>
      </c>
      <c r="D93" s="42">
        <v>379</v>
      </c>
      <c r="E93" s="23">
        <v>34.9</v>
      </c>
      <c r="F93" s="39"/>
      <c r="G93" s="23">
        <f t="shared" si="1"/>
        <v>0</v>
      </c>
      <c r="H93" s="24"/>
    </row>
    <row r="94" spans="1:8" x14ac:dyDescent="0.25">
      <c r="A94" s="31" t="s">
        <v>161</v>
      </c>
      <c r="B94" s="31" t="s">
        <v>162</v>
      </c>
      <c r="C94" s="31" t="s">
        <v>18</v>
      </c>
      <c r="D94" s="32">
        <v>500</v>
      </c>
      <c r="E94" s="33">
        <v>6.2</v>
      </c>
      <c r="F94" s="33"/>
      <c r="G94" s="23">
        <f t="shared" si="1"/>
        <v>0</v>
      </c>
      <c r="H94" s="24"/>
    </row>
    <row r="95" spans="1:8" x14ac:dyDescent="0.25">
      <c r="A95" s="40" t="s">
        <v>111</v>
      </c>
      <c r="B95" s="40" t="s">
        <v>112</v>
      </c>
      <c r="C95" s="40" t="s">
        <v>18</v>
      </c>
      <c r="D95" s="42">
        <v>150</v>
      </c>
      <c r="E95" s="23">
        <v>6.2</v>
      </c>
      <c r="F95" s="39"/>
      <c r="G95" s="23">
        <f t="shared" si="1"/>
        <v>0</v>
      </c>
      <c r="H95" s="24"/>
    </row>
    <row r="96" spans="1:8" x14ac:dyDescent="0.25">
      <c r="A96" s="40" t="s">
        <v>295</v>
      </c>
      <c r="B96" s="40" t="s">
        <v>112</v>
      </c>
      <c r="C96" s="40" t="s">
        <v>20</v>
      </c>
      <c r="D96" s="42">
        <v>100</v>
      </c>
      <c r="E96" s="23">
        <v>18.5</v>
      </c>
      <c r="F96" s="39"/>
      <c r="G96" s="23">
        <f t="shared" si="1"/>
        <v>0</v>
      </c>
      <c r="H96" s="24"/>
    </row>
    <row r="97" spans="1:8" x14ac:dyDescent="0.25">
      <c r="A97" s="47" t="s">
        <v>559</v>
      </c>
      <c r="B97" s="40" t="s">
        <v>597</v>
      </c>
      <c r="C97" s="40" t="s">
        <v>17</v>
      </c>
      <c r="D97" s="48">
        <v>46</v>
      </c>
      <c r="E97" s="45">
        <v>48.2</v>
      </c>
      <c r="F97" s="39"/>
      <c r="G97" s="23">
        <f t="shared" si="1"/>
        <v>0</v>
      </c>
      <c r="H97" s="24"/>
    </row>
    <row r="98" spans="1:8" x14ac:dyDescent="0.25">
      <c r="A98" s="47" t="s">
        <v>560</v>
      </c>
      <c r="B98" s="40" t="s">
        <v>598</v>
      </c>
      <c r="C98" s="40" t="s">
        <v>17</v>
      </c>
      <c r="D98" s="48">
        <v>86</v>
      </c>
      <c r="E98" s="45">
        <v>48.2</v>
      </c>
      <c r="F98" s="39"/>
      <c r="G98" s="23">
        <f t="shared" si="1"/>
        <v>0</v>
      </c>
      <c r="H98" s="24"/>
    </row>
    <row r="99" spans="1:8" x14ac:dyDescent="0.25">
      <c r="A99" s="47" t="s">
        <v>558</v>
      </c>
      <c r="B99" s="40" t="s">
        <v>596</v>
      </c>
      <c r="C99" s="40" t="s">
        <v>17</v>
      </c>
      <c r="D99" s="48">
        <v>272</v>
      </c>
      <c r="E99" s="45">
        <v>48.2</v>
      </c>
      <c r="F99" s="39"/>
      <c r="G99" s="23">
        <f t="shared" si="1"/>
        <v>0</v>
      </c>
      <c r="H99" s="24"/>
    </row>
    <row r="100" spans="1:8" x14ac:dyDescent="0.25">
      <c r="A100" s="47" t="s">
        <v>561</v>
      </c>
      <c r="B100" s="40" t="s">
        <v>599</v>
      </c>
      <c r="C100" s="40" t="s">
        <v>17</v>
      </c>
      <c r="D100" s="48">
        <v>25</v>
      </c>
      <c r="E100" s="45">
        <v>48.2</v>
      </c>
      <c r="F100" s="39"/>
      <c r="G100" s="23">
        <f t="shared" si="1"/>
        <v>0</v>
      </c>
      <c r="H100" s="24"/>
    </row>
    <row r="101" spans="1:8" x14ac:dyDescent="0.25">
      <c r="A101" s="40" t="s">
        <v>338</v>
      </c>
      <c r="B101" s="40" t="s">
        <v>339</v>
      </c>
      <c r="C101" s="40" t="s">
        <v>20</v>
      </c>
      <c r="D101" s="42">
        <v>50</v>
      </c>
      <c r="E101" s="23">
        <v>18.5</v>
      </c>
      <c r="F101" s="39"/>
      <c r="G101" s="23">
        <f t="shared" si="1"/>
        <v>0</v>
      </c>
      <c r="H101" s="24"/>
    </row>
    <row r="102" spans="1:8" customFormat="1" x14ac:dyDescent="0.25">
      <c r="A102" s="31" t="s">
        <v>622</v>
      </c>
      <c r="B102" s="31" t="s">
        <v>623</v>
      </c>
      <c r="C102" s="31" t="s">
        <v>20</v>
      </c>
      <c r="D102" s="55">
        <v>20</v>
      </c>
      <c r="E102" s="33">
        <v>39.5</v>
      </c>
      <c r="F102" s="31"/>
      <c r="G102" s="23">
        <f t="shared" si="1"/>
        <v>0</v>
      </c>
      <c r="H102" s="31"/>
    </row>
    <row r="103" spans="1:8" customFormat="1" x14ac:dyDescent="0.25">
      <c r="A103" s="31" t="s">
        <v>562</v>
      </c>
      <c r="B103" s="31" t="s">
        <v>624</v>
      </c>
      <c r="C103" s="31" t="s">
        <v>20</v>
      </c>
      <c r="D103" s="55">
        <v>25</v>
      </c>
      <c r="E103" s="33">
        <v>39.5</v>
      </c>
      <c r="F103" s="31"/>
      <c r="G103" s="23">
        <f t="shared" si="1"/>
        <v>0</v>
      </c>
      <c r="H103" s="31"/>
    </row>
    <row r="104" spans="1:8" customFormat="1" x14ac:dyDescent="0.25">
      <c r="A104" s="31" t="s">
        <v>563</v>
      </c>
      <c r="B104" s="31" t="s">
        <v>625</v>
      </c>
      <c r="C104" s="31" t="s">
        <v>20</v>
      </c>
      <c r="D104" s="55">
        <v>25</v>
      </c>
      <c r="E104" s="33">
        <v>39.5</v>
      </c>
      <c r="F104" s="31"/>
      <c r="G104" s="23">
        <f t="shared" ref="G104:G167" si="2">SUM(F104*E104)</f>
        <v>0</v>
      </c>
      <c r="H104" s="31"/>
    </row>
    <row r="105" spans="1:8" customFormat="1" x14ac:dyDescent="0.25">
      <c r="A105" s="31" t="s">
        <v>564</v>
      </c>
      <c r="B105" s="31" t="s">
        <v>626</v>
      </c>
      <c r="C105" s="31" t="s">
        <v>20</v>
      </c>
      <c r="D105" s="55">
        <v>25</v>
      </c>
      <c r="E105" s="33">
        <v>39.5</v>
      </c>
      <c r="F105" s="31"/>
      <c r="G105" s="23">
        <f t="shared" si="2"/>
        <v>0</v>
      </c>
      <c r="H105" s="31"/>
    </row>
    <row r="106" spans="1:8" customFormat="1" x14ac:dyDescent="0.25">
      <c r="A106" s="31" t="s">
        <v>565</v>
      </c>
      <c r="B106" s="31" t="s">
        <v>627</v>
      </c>
      <c r="C106" s="31" t="s">
        <v>20</v>
      </c>
      <c r="D106" s="55">
        <v>20</v>
      </c>
      <c r="E106" s="33">
        <v>39.5</v>
      </c>
      <c r="F106" s="31"/>
      <c r="G106" s="23">
        <f t="shared" si="2"/>
        <v>0</v>
      </c>
      <c r="H106" s="31"/>
    </row>
    <row r="107" spans="1:8" customFormat="1" x14ac:dyDescent="0.25">
      <c r="A107" s="31" t="s">
        <v>566</v>
      </c>
      <c r="B107" s="31" t="s">
        <v>628</v>
      </c>
      <c r="C107" s="31" t="s">
        <v>20</v>
      </c>
      <c r="D107" s="55">
        <v>25</v>
      </c>
      <c r="E107" s="33">
        <v>39.5</v>
      </c>
      <c r="F107" s="31"/>
      <c r="G107" s="23">
        <f t="shared" si="2"/>
        <v>0</v>
      </c>
      <c r="H107" s="31"/>
    </row>
    <row r="108" spans="1:8" customFormat="1" x14ac:dyDescent="0.25">
      <c r="A108" s="31" t="s">
        <v>567</v>
      </c>
      <c r="B108" s="31" t="s">
        <v>629</v>
      </c>
      <c r="C108" s="31" t="s">
        <v>20</v>
      </c>
      <c r="D108" s="55">
        <v>20</v>
      </c>
      <c r="E108" s="33">
        <v>39.5</v>
      </c>
      <c r="F108" s="31"/>
      <c r="G108" s="23">
        <f t="shared" si="2"/>
        <v>0</v>
      </c>
      <c r="H108" s="31"/>
    </row>
    <row r="109" spans="1:8" customFormat="1" x14ac:dyDescent="0.25">
      <c r="A109" s="31" t="s">
        <v>568</v>
      </c>
      <c r="B109" s="31" t="s">
        <v>630</v>
      </c>
      <c r="C109" s="31" t="s">
        <v>18</v>
      </c>
      <c r="D109" s="55">
        <v>40</v>
      </c>
      <c r="E109" s="33">
        <v>12.3</v>
      </c>
      <c r="F109" s="31"/>
      <c r="G109" s="23">
        <f t="shared" si="2"/>
        <v>0</v>
      </c>
      <c r="H109" s="31"/>
    </row>
    <row r="110" spans="1:8" customFormat="1" x14ac:dyDescent="0.25">
      <c r="A110" s="31" t="s">
        <v>569</v>
      </c>
      <c r="B110" s="31" t="s">
        <v>631</v>
      </c>
      <c r="C110" s="31" t="s">
        <v>18</v>
      </c>
      <c r="D110" s="55">
        <v>1088</v>
      </c>
      <c r="E110" s="33">
        <v>12.3</v>
      </c>
      <c r="F110" s="31"/>
      <c r="G110" s="23">
        <f t="shared" si="2"/>
        <v>0</v>
      </c>
      <c r="H110" s="31"/>
    </row>
    <row r="111" spans="1:8" customFormat="1" x14ac:dyDescent="0.25">
      <c r="A111" s="31" t="s">
        <v>632</v>
      </c>
      <c r="B111" s="31" t="s">
        <v>633</v>
      </c>
      <c r="C111" s="31" t="s">
        <v>18</v>
      </c>
      <c r="D111" s="55">
        <v>25</v>
      </c>
      <c r="E111" s="33">
        <v>11.8</v>
      </c>
      <c r="F111" s="31"/>
      <c r="G111" s="23">
        <f t="shared" si="2"/>
        <v>0</v>
      </c>
      <c r="H111" s="31"/>
    </row>
    <row r="112" spans="1:8" customFormat="1" x14ac:dyDescent="0.25">
      <c r="A112" s="31" t="s">
        <v>570</v>
      </c>
      <c r="B112" s="31" t="s">
        <v>634</v>
      </c>
      <c r="C112" s="31" t="s">
        <v>18</v>
      </c>
      <c r="D112" s="55">
        <v>25</v>
      </c>
      <c r="E112" s="33">
        <v>12.3</v>
      </c>
      <c r="F112" s="31"/>
      <c r="G112" s="23">
        <f t="shared" si="2"/>
        <v>0</v>
      </c>
      <c r="H112" s="31"/>
    </row>
    <row r="113" spans="1:8" customFormat="1" x14ac:dyDescent="0.25">
      <c r="A113" s="31" t="s">
        <v>571</v>
      </c>
      <c r="B113" s="31" t="s">
        <v>635</v>
      </c>
      <c r="C113" s="31" t="s">
        <v>18</v>
      </c>
      <c r="D113" s="55">
        <v>25</v>
      </c>
      <c r="E113" s="33">
        <v>12.3</v>
      </c>
      <c r="F113" s="31"/>
      <c r="G113" s="23">
        <f t="shared" si="2"/>
        <v>0</v>
      </c>
      <c r="H113" s="31"/>
    </row>
    <row r="114" spans="1:8" customFormat="1" x14ac:dyDescent="0.25">
      <c r="A114" s="31" t="s">
        <v>572</v>
      </c>
      <c r="B114" s="31" t="s">
        <v>636</v>
      </c>
      <c r="C114" s="31" t="s">
        <v>18</v>
      </c>
      <c r="D114" s="55">
        <v>25</v>
      </c>
      <c r="E114" s="33">
        <v>12.3</v>
      </c>
      <c r="F114" s="31"/>
      <c r="G114" s="23">
        <f t="shared" si="2"/>
        <v>0</v>
      </c>
      <c r="H114" s="31"/>
    </row>
    <row r="115" spans="1:8" customFormat="1" x14ac:dyDescent="0.25">
      <c r="A115" s="31" t="s">
        <v>573</v>
      </c>
      <c r="B115" s="31" t="s">
        <v>637</v>
      </c>
      <c r="C115" s="31" t="s">
        <v>18</v>
      </c>
      <c r="D115" s="55">
        <v>25</v>
      </c>
      <c r="E115" s="33">
        <v>12.3</v>
      </c>
      <c r="F115" s="31"/>
      <c r="G115" s="23">
        <f t="shared" si="2"/>
        <v>0</v>
      </c>
      <c r="H115" s="31"/>
    </row>
    <row r="116" spans="1:8" x14ac:dyDescent="0.25">
      <c r="A116" s="40" t="s">
        <v>296</v>
      </c>
      <c r="B116" s="40" t="s">
        <v>297</v>
      </c>
      <c r="C116" s="40" t="s">
        <v>17</v>
      </c>
      <c r="D116" s="42">
        <v>14</v>
      </c>
      <c r="E116" s="23">
        <v>53.8</v>
      </c>
      <c r="F116" s="39"/>
      <c r="G116" s="23">
        <f t="shared" si="2"/>
        <v>0</v>
      </c>
      <c r="H116" s="24"/>
    </row>
    <row r="117" spans="1:8" x14ac:dyDescent="0.25">
      <c r="A117" s="40" t="s">
        <v>166</v>
      </c>
      <c r="B117" s="40" t="s">
        <v>25</v>
      </c>
      <c r="C117" s="40" t="s">
        <v>18</v>
      </c>
      <c r="D117" s="42">
        <v>3667</v>
      </c>
      <c r="E117" s="23">
        <v>5.9</v>
      </c>
      <c r="F117" s="39"/>
      <c r="G117" s="23">
        <f t="shared" si="2"/>
        <v>0</v>
      </c>
      <c r="H117" s="24"/>
    </row>
    <row r="118" spans="1:8" x14ac:dyDescent="0.25">
      <c r="A118" s="40" t="s">
        <v>155</v>
      </c>
      <c r="B118" s="40" t="s">
        <v>25</v>
      </c>
      <c r="C118" s="40" t="s">
        <v>17</v>
      </c>
      <c r="D118" s="42">
        <v>1314</v>
      </c>
      <c r="E118" s="23">
        <v>20.5</v>
      </c>
      <c r="F118" s="39"/>
      <c r="G118" s="23">
        <f t="shared" si="2"/>
        <v>0</v>
      </c>
      <c r="H118" s="24"/>
    </row>
    <row r="119" spans="1:8" x14ac:dyDescent="0.25">
      <c r="A119" s="31" t="s">
        <v>152</v>
      </c>
      <c r="B119" s="31" t="s">
        <v>25</v>
      </c>
      <c r="C119" s="31" t="s">
        <v>15</v>
      </c>
      <c r="D119" s="32">
        <v>212</v>
      </c>
      <c r="E119" s="33">
        <v>53.25</v>
      </c>
      <c r="F119" s="33"/>
      <c r="G119" s="23">
        <f t="shared" si="2"/>
        <v>0</v>
      </c>
      <c r="H119" s="24"/>
    </row>
    <row r="120" spans="1:8" x14ac:dyDescent="0.25">
      <c r="A120" s="47" t="s">
        <v>574</v>
      </c>
      <c r="B120" s="40" t="s">
        <v>233</v>
      </c>
      <c r="C120" s="40" t="s">
        <v>24</v>
      </c>
      <c r="D120" s="48">
        <v>180</v>
      </c>
      <c r="E120" s="45">
        <v>12.75</v>
      </c>
      <c r="F120" s="39"/>
      <c r="G120" s="23">
        <f t="shared" si="2"/>
        <v>0</v>
      </c>
      <c r="H120" s="24"/>
    </row>
    <row r="121" spans="1:8" x14ac:dyDescent="0.25">
      <c r="A121" s="40" t="s">
        <v>298</v>
      </c>
      <c r="B121" s="40" t="s">
        <v>233</v>
      </c>
      <c r="C121" s="40" t="s">
        <v>17</v>
      </c>
      <c r="D121" s="42">
        <v>296</v>
      </c>
      <c r="E121" s="23">
        <v>27.75</v>
      </c>
      <c r="F121" s="39"/>
      <c r="G121" s="23">
        <f t="shared" si="2"/>
        <v>0</v>
      </c>
      <c r="H121" s="24"/>
    </row>
    <row r="122" spans="1:8" x14ac:dyDescent="0.25">
      <c r="A122" s="40" t="s">
        <v>315</v>
      </c>
      <c r="B122" s="40" t="s">
        <v>233</v>
      </c>
      <c r="C122" s="40" t="s">
        <v>23</v>
      </c>
      <c r="D122" s="42">
        <v>50</v>
      </c>
      <c r="E122" s="23">
        <v>45</v>
      </c>
      <c r="F122" s="39"/>
      <c r="G122" s="23">
        <f t="shared" si="2"/>
        <v>0</v>
      </c>
      <c r="H122" s="24"/>
    </row>
    <row r="123" spans="1:8" x14ac:dyDescent="0.25">
      <c r="A123" s="40" t="s">
        <v>316</v>
      </c>
      <c r="B123" s="40" t="s">
        <v>317</v>
      </c>
      <c r="C123" s="40" t="s">
        <v>24</v>
      </c>
      <c r="D123" s="42">
        <v>300</v>
      </c>
      <c r="E123" s="23">
        <v>20.5</v>
      </c>
      <c r="F123" s="39"/>
      <c r="G123" s="23">
        <f t="shared" si="2"/>
        <v>0</v>
      </c>
      <c r="H123" s="24"/>
    </row>
    <row r="124" spans="1:8" x14ac:dyDescent="0.25">
      <c r="A124" s="40" t="s">
        <v>77</v>
      </c>
      <c r="B124" s="40" t="s">
        <v>78</v>
      </c>
      <c r="C124" s="40" t="s">
        <v>17</v>
      </c>
      <c r="D124" s="42">
        <v>101</v>
      </c>
      <c r="E124" s="23">
        <v>35.9</v>
      </c>
      <c r="F124" s="39"/>
      <c r="G124" s="23">
        <f t="shared" si="2"/>
        <v>0</v>
      </c>
      <c r="H124" s="24"/>
    </row>
    <row r="125" spans="1:8" x14ac:dyDescent="0.25">
      <c r="A125" s="40" t="s">
        <v>340</v>
      </c>
      <c r="B125" s="40" t="s">
        <v>341</v>
      </c>
      <c r="C125" s="40" t="s">
        <v>43</v>
      </c>
      <c r="D125" s="42">
        <v>50</v>
      </c>
      <c r="E125" s="23">
        <v>21.25</v>
      </c>
      <c r="F125" s="39"/>
      <c r="G125" s="23">
        <f t="shared" si="2"/>
        <v>0</v>
      </c>
      <c r="H125" s="24"/>
    </row>
    <row r="126" spans="1:8" x14ac:dyDescent="0.25">
      <c r="A126" s="40" t="s">
        <v>113</v>
      </c>
      <c r="B126" s="40" t="s">
        <v>114</v>
      </c>
      <c r="C126" s="40" t="s">
        <v>18</v>
      </c>
      <c r="D126" s="42">
        <v>200</v>
      </c>
      <c r="E126" s="23">
        <v>5.9</v>
      </c>
      <c r="F126" s="39"/>
      <c r="G126" s="23">
        <f t="shared" si="2"/>
        <v>0</v>
      </c>
      <c r="H126" s="24"/>
    </row>
    <row r="127" spans="1:8" x14ac:dyDescent="0.25">
      <c r="A127" s="40" t="s">
        <v>172</v>
      </c>
      <c r="B127" s="40" t="s">
        <v>173</v>
      </c>
      <c r="C127" s="40" t="s">
        <v>18</v>
      </c>
      <c r="D127" s="42">
        <v>200</v>
      </c>
      <c r="E127" s="23">
        <v>5.9</v>
      </c>
      <c r="F127" s="39"/>
      <c r="G127" s="23">
        <f t="shared" si="2"/>
        <v>0</v>
      </c>
      <c r="H127" s="24"/>
    </row>
    <row r="128" spans="1:8" x14ac:dyDescent="0.25">
      <c r="A128" s="40" t="s">
        <v>163</v>
      </c>
      <c r="B128" s="40" t="s">
        <v>115</v>
      </c>
      <c r="C128" s="40" t="s">
        <v>18</v>
      </c>
      <c r="D128" s="42">
        <v>5348</v>
      </c>
      <c r="E128" s="23">
        <v>5.9</v>
      </c>
      <c r="F128" s="39"/>
      <c r="G128" s="23">
        <f t="shared" si="2"/>
        <v>0</v>
      </c>
      <c r="H128" s="24"/>
    </row>
    <row r="129" spans="1:8" x14ac:dyDescent="0.25">
      <c r="A129" s="40" t="s">
        <v>299</v>
      </c>
      <c r="B129" s="40" t="s">
        <v>300</v>
      </c>
      <c r="C129" s="40" t="s">
        <v>18</v>
      </c>
      <c r="D129" s="42">
        <v>2611</v>
      </c>
      <c r="E129" s="23">
        <v>5.9</v>
      </c>
      <c r="F129" s="39"/>
      <c r="G129" s="23">
        <f t="shared" si="2"/>
        <v>0</v>
      </c>
      <c r="H129" s="24"/>
    </row>
    <row r="130" spans="1:8" x14ac:dyDescent="0.25">
      <c r="A130" s="40" t="s">
        <v>301</v>
      </c>
      <c r="B130" s="40" t="s">
        <v>302</v>
      </c>
      <c r="C130" s="40" t="s">
        <v>18</v>
      </c>
      <c r="D130" s="42">
        <v>1900</v>
      </c>
      <c r="E130" s="23">
        <v>5.9</v>
      </c>
      <c r="F130" s="39"/>
      <c r="G130" s="23">
        <f t="shared" si="2"/>
        <v>0</v>
      </c>
      <c r="H130" s="24"/>
    </row>
    <row r="131" spans="1:8" x14ac:dyDescent="0.25">
      <c r="A131" s="40" t="s">
        <v>481</v>
      </c>
      <c r="B131" s="40" t="s">
        <v>156</v>
      </c>
      <c r="C131" s="40" t="s">
        <v>18</v>
      </c>
      <c r="D131" s="42">
        <v>405</v>
      </c>
      <c r="E131" s="23">
        <v>5.9</v>
      </c>
      <c r="F131" s="39"/>
      <c r="G131" s="23">
        <f t="shared" si="2"/>
        <v>0</v>
      </c>
      <c r="H131" s="24"/>
    </row>
    <row r="132" spans="1:8" x14ac:dyDescent="0.25">
      <c r="A132" s="40" t="s">
        <v>343</v>
      </c>
      <c r="B132" s="40" t="s">
        <v>342</v>
      </c>
      <c r="C132" s="40" t="s">
        <v>18</v>
      </c>
      <c r="D132" s="42">
        <v>100</v>
      </c>
      <c r="E132" s="23">
        <v>5.9</v>
      </c>
      <c r="F132" s="39"/>
      <c r="G132" s="23">
        <f t="shared" si="2"/>
        <v>0</v>
      </c>
      <c r="H132" s="24"/>
    </row>
    <row r="133" spans="1:8" x14ac:dyDescent="0.25">
      <c r="A133" s="40" t="s">
        <v>482</v>
      </c>
      <c r="B133" s="40" t="s">
        <v>342</v>
      </c>
      <c r="C133" s="40" t="s">
        <v>20</v>
      </c>
      <c r="D133" s="42">
        <v>50</v>
      </c>
      <c r="E133" s="23">
        <v>18.2</v>
      </c>
      <c r="F133" s="39"/>
      <c r="G133" s="23">
        <f t="shared" si="2"/>
        <v>0</v>
      </c>
      <c r="H133" s="24"/>
    </row>
    <row r="134" spans="1:8" x14ac:dyDescent="0.25">
      <c r="A134" s="40" t="s">
        <v>116</v>
      </c>
      <c r="B134" s="40" t="s">
        <v>27</v>
      </c>
      <c r="C134" s="40" t="s">
        <v>18</v>
      </c>
      <c r="D134" s="42">
        <v>6366</v>
      </c>
      <c r="E134" s="23">
        <v>6.2</v>
      </c>
      <c r="F134" s="39"/>
      <c r="G134" s="23">
        <f t="shared" si="2"/>
        <v>0</v>
      </c>
      <c r="H134" s="24"/>
    </row>
    <row r="135" spans="1:8" x14ac:dyDescent="0.25">
      <c r="A135" s="31" t="s">
        <v>26</v>
      </c>
      <c r="B135" s="31" t="s">
        <v>27</v>
      </c>
      <c r="C135" s="31" t="s">
        <v>17</v>
      </c>
      <c r="D135" s="32">
        <v>2433.2999999999997</v>
      </c>
      <c r="E135" s="33">
        <v>22.8</v>
      </c>
      <c r="F135" s="33"/>
      <c r="G135" s="23">
        <f t="shared" si="2"/>
        <v>0</v>
      </c>
      <c r="H135" s="24"/>
    </row>
    <row r="136" spans="1:8" x14ac:dyDescent="0.25">
      <c r="A136" s="31" t="s">
        <v>234</v>
      </c>
      <c r="B136" s="31" t="s">
        <v>27</v>
      </c>
      <c r="C136" s="31" t="s">
        <v>23</v>
      </c>
      <c r="D136" s="32">
        <v>300</v>
      </c>
      <c r="E136" s="33">
        <v>42.5</v>
      </c>
      <c r="F136" s="33"/>
      <c r="G136" s="23">
        <f t="shared" si="2"/>
        <v>0</v>
      </c>
      <c r="H136" s="24"/>
    </row>
    <row r="137" spans="1:8" customFormat="1" x14ac:dyDescent="0.25">
      <c r="A137" s="40" t="s">
        <v>344</v>
      </c>
      <c r="B137" s="40" t="s">
        <v>345</v>
      </c>
      <c r="C137" s="40" t="s">
        <v>18</v>
      </c>
      <c r="D137" s="42">
        <v>71</v>
      </c>
      <c r="E137" s="23">
        <v>6</v>
      </c>
      <c r="F137" s="39"/>
      <c r="G137" s="23">
        <f t="shared" si="2"/>
        <v>0</v>
      </c>
      <c r="H137" s="24"/>
    </row>
    <row r="138" spans="1:8" x14ac:dyDescent="0.25">
      <c r="A138" s="40" t="s">
        <v>348</v>
      </c>
      <c r="B138" s="40" t="s">
        <v>346</v>
      </c>
      <c r="C138" s="40" t="s">
        <v>18</v>
      </c>
      <c r="D138" s="42">
        <v>296</v>
      </c>
      <c r="E138" s="23">
        <v>5.9</v>
      </c>
      <c r="F138" s="39"/>
      <c r="G138" s="23">
        <f t="shared" si="2"/>
        <v>0</v>
      </c>
      <c r="H138" s="24"/>
    </row>
    <row r="139" spans="1:8" x14ac:dyDescent="0.25">
      <c r="A139" s="40" t="s">
        <v>347</v>
      </c>
      <c r="B139" s="40" t="s">
        <v>346</v>
      </c>
      <c r="C139" s="40" t="s">
        <v>20</v>
      </c>
      <c r="D139" s="42">
        <v>397</v>
      </c>
      <c r="E139" s="23">
        <v>18.5</v>
      </c>
      <c r="F139" s="39"/>
      <c r="G139" s="23">
        <f t="shared" si="2"/>
        <v>0</v>
      </c>
      <c r="H139" s="24"/>
    </row>
    <row r="140" spans="1:8" x14ac:dyDescent="0.25">
      <c r="A140" s="31" t="s">
        <v>141</v>
      </c>
      <c r="B140" s="31" t="s">
        <v>142</v>
      </c>
      <c r="C140" s="31" t="s">
        <v>17</v>
      </c>
      <c r="D140" s="32">
        <v>25</v>
      </c>
      <c r="E140" s="33">
        <v>56.4</v>
      </c>
      <c r="F140" s="33"/>
      <c r="G140" s="23">
        <f t="shared" si="2"/>
        <v>0</v>
      </c>
      <c r="H140" s="24"/>
    </row>
    <row r="141" spans="1:8" x14ac:dyDescent="0.25">
      <c r="A141" s="40" t="s">
        <v>351</v>
      </c>
      <c r="B141" s="40" t="s">
        <v>349</v>
      </c>
      <c r="C141" s="40" t="s">
        <v>18</v>
      </c>
      <c r="D141" s="42">
        <v>251</v>
      </c>
      <c r="E141" s="23">
        <v>5.9</v>
      </c>
      <c r="F141" s="39"/>
      <c r="G141" s="23">
        <f t="shared" si="2"/>
        <v>0</v>
      </c>
      <c r="H141" s="24"/>
    </row>
    <row r="142" spans="1:8" x14ac:dyDescent="0.25">
      <c r="A142" s="40" t="s">
        <v>350</v>
      </c>
      <c r="B142" s="40" t="s">
        <v>349</v>
      </c>
      <c r="C142" s="40" t="s">
        <v>20</v>
      </c>
      <c r="D142" s="42">
        <v>437</v>
      </c>
      <c r="E142" s="23">
        <v>18.5</v>
      </c>
      <c r="F142" s="39"/>
      <c r="G142" s="23">
        <f t="shared" si="2"/>
        <v>0</v>
      </c>
      <c r="H142" s="24"/>
    </row>
    <row r="143" spans="1:8" x14ac:dyDescent="0.25">
      <c r="A143" s="31" t="s">
        <v>157</v>
      </c>
      <c r="B143" s="31" t="s">
        <v>158</v>
      </c>
      <c r="C143" s="31" t="s">
        <v>17</v>
      </c>
      <c r="D143" s="32">
        <v>25</v>
      </c>
      <c r="E143" s="33">
        <v>56.4</v>
      </c>
      <c r="F143" s="33"/>
      <c r="G143" s="23">
        <f t="shared" si="2"/>
        <v>0</v>
      </c>
      <c r="H143" s="24"/>
    </row>
    <row r="144" spans="1:8" x14ac:dyDescent="0.25">
      <c r="A144" s="31" t="s">
        <v>638</v>
      </c>
      <c r="B144" s="31" t="s">
        <v>236</v>
      </c>
      <c r="C144" s="31" t="s">
        <v>18</v>
      </c>
      <c r="D144" s="55">
        <v>650</v>
      </c>
      <c r="E144" s="33">
        <v>5.9</v>
      </c>
      <c r="F144" s="31"/>
      <c r="G144" s="23">
        <f t="shared" si="2"/>
        <v>0</v>
      </c>
      <c r="H144" s="31"/>
    </row>
    <row r="145" spans="1:8" x14ac:dyDescent="0.25">
      <c r="A145" s="40" t="s">
        <v>235</v>
      </c>
      <c r="B145" s="40" t="s">
        <v>236</v>
      </c>
      <c r="C145" s="40" t="s">
        <v>20</v>
      </c>
      <c r="D145" s="42">
        <v>79</v>
      </c>
      <c r="E145" s="23">
        <v>18.5</v>
      </c>
      <c r="F145" s="39"/>
      <c r="G145" s="23">
        <f t="shared" si="2"/>
        <v>0</v>
      </c>
      <c r="H145" s="24"/>
    </row>
    <row r="146" spans="1:8" x14ac:dyDescent="0.25">
      <c r="A146" s="47" t="s">
        <v>575</v>
      </c>
      <c r="B146" s="40" t="s">
        <v>639</v>
      </c>
      <c r="C146" s="40" t="s">
        <v>18</v>
      </c>
      <c r="D146" s="48">
        <v>491</v>
      </c>
      <c r="E146" s="45">
        <v>5.9</v>
      </c>
      <c r="F146" s="39"/>
      <c r="G146" s="23">
        <f t="shared" si="2"/>
        <v>0</v>
      </c>
      <c r="H146" s="24" t="s">
        <v>607</v>
      </c>
    </row>
    <row r="147" spans="1:8" x14ac:dyDescent="0.25">
      <c r="A147" s="47" t="s">
        <v>576</v>
      </c>
      <c r="B147" s="40" t="s">
        <v>639</v>
      </c>
      <c r="C147" s="40" t="s">
        <v>17</v>
      </c>
      <c r="D147" s="48">
        <v>122</v>
      </c>
      <c r="E147" s="45">
        <v>20.8</v>
      </c>
      <c r="F147" s="39"/>
      <c r="G147" s="23">
        <f t="shared" si="2"/>
        <v>0</v>
      </c>
      <c r="H147" s="24" t="s">
        <v>606</v>
      </c>
    </row>
    <row r="148" spans="1:8" x14ac:dyDescent="0.25">
      <c r="A148" s="40" t="s">
        <v>483</v>
      </c>
      <c r="B148" s="40" t="s">
        <v>352</v>
      </c>
      <c r="C148" s="40" t="s">
        <v>24</v>
      </c>
      <c r="D148" s="42">
        <v>100</v>
      </c>
      <c r="E148" s="23">
        <v>10</v>
      </c>
      <c r="F148" s="39"/>
      <c r="G148" s="23">
        <f t="shared" si="2"/>
        <v>0</v>
      </c>
      <c r="H148" s="24"/>
    </row>
    <row r="149" spans="1:8" x14ac:dyDescent="0.25">
      <c r="A149" s="40" t="s">
        <v>353</v>
      </c>
      <c r="B149" s="40" t="s">
        <v>352</v>
      </c>
      <c r="C149" s="40" t="s">
        <v>18</v>
      </c>
      <c r="D149" s="42">
        <v>52</v>
      </c>
      <c r="E149" s="23">
        <v>6.2</v>
      </c>
      <c r="F149" s="39"/>
      <c r="G149" s="23">
        <f t="shared" si="2"/>
        <v>0</v>
      </c>
      <c r="H149" s="24"/>
    </row>
    <row r="150" spans="1:8" x14ac:dyDescent="0.25">
      <c r="A150" s="40" t="s">
        <v>354</v>
      </c>
      <c r="B150" s="40" t="s">
        <v>355</v>
      </c>
      <c r="C150" s="40" t="s">
        <v>17</v>
      </c>
      <c r="D150" s="42">
        <v>100</v>
      </c>
      <c r="E150" s="23">
        <v>46</v>
      </c>
      <c r="F150" s="39"/>
      <c r="G150" s="23">
        <f t="shared" si="2"/>
        <v>0</v>
      </c>
      <c r="H150" s="24" t="s">
        <v>454</v>
      </c>
    </row>
    <row r="151" spans="1:8" x14ac:dyDescent="0.25">
      <c r="A151" s="40" t="s">
        <v>356</v>
      </c>
      <c r="B151" s="40" t="s">
        <v>357</v>
      </c>
      <c r="C151" s="40" t="s">
        <v>17</v>
      </c>
      <c r="D151" s="42">
        <v>100</v>
      </c>
      <c r="E151" s="23">
        <v>46</v>
      </c>
      <c r="F151" s="39"/>
      <c r="G151" s="23">
        <f t="shared" si="2"/>
        <v>0</v>
      </c>
      <c r="H151" s="24" t="s">
        <v>454</v>
      </c>
    </row>
    <row r="152" spans="1:8" x14ac:dyDescent="0.25">
      <c r="A152" s="40" t="s">
        <v>358</v>
      </c>
      <c r="B152" s="40" t="s">
        <v>359</v>
      </c>
      <c r="C152" s="40" t="s">
        <v>17</v>
      </c>
      <c r="D152" s="42">
        <v>100</v>
      </c>
      <c r="E152" s="23">
        <v>46</v>
      </c>
      <c r="F152" s="39"/>
      <c r="G152" s="23">
        <f t="shared" si="2"/>
        <v>0</v>
      </c>
      <c r="H152" s="24" t="s">
        <v>454</v>
      </c>
    </row>
    <row r="153" spans="1:8" x14ac:dyDescent="0.25">
      <c r="A153" s="40" t="s">
        <v>79</v>
      </c>
      <c r="B153" s="40" t="s">
        <v>80</v>
      </c>
      <c r="C153" s="40" t="s">
        <v>18</v>
      </c>
      <c r="D153" s="42">
        <v>906</v>
      </c>
      <c r="E153" s="23">
        <v>5.9</v>
      </c>
      <c r="F153" s="39"/>
      <c r="G153" s="23">
        <f t="shared" si="2"/>
        <v>0</v>
      </c>
      <c r="H153" s="24"/>
    </row>
    <row r="154" spans="1:8" x14ac:dyDescent="0.25">
      <c r="A154" s="40" t="s">
        <v>146</v>
      </c>
      <c r="B154" s="40" t="s">
        <v>80</v>
      </c>
      <c r="C154" s="40" t="s">
        <v>20</v>
      </c>
      <c r="D154" s="42">
        <v>309</v>
      </c>
      <c r="E154" s="23">
        <v>18.5</v>
      </c>
      <c r="F154" s="39"/>
      <c r="G154" s="23">
        <f t="shared" si="2"/>
        <v>0</v>
      </c>
      <c r="H154" s="24"/>
    </row>
    <row r="155" spans="1:8" x14ac:dyDescent="0.25">
      <c r="A155" s="40" t="s">
        <v>484</v>
      </c>
      <c r="B155" s="40" t="s">
        <v>485</v>
      </c>
      <c r="C155" s="40" t="s">
        <v>28</v>
      </c>
      <c r="D155" s="42">
        <v>563</v>
      </c>
      <c r="E155" s="23">
        <v>21.25</v>
      </c>
      <c r="F155" s="39"/>
      <c r="G155" s="23">
        <f t="shared" si="2"/>
        <v>0</v>
      </c>
      <c r="H155" s="24"/>
    </row>
    <row r="156" spans="1:8" x14ac:dyDescent="0.25">
      <c r="A156" s="40" t="s">
        <v>486</v>
      </c>
      <c r="B156" s="40" t="s">
        <v>487</v>
      </c>
      <c r="C156" s="40" t="s">
        <v>28</v>
      </c>
      <c r="D156" s="42">
        <v>570</v>
      </c>
      <c r="E156" s="23">
        <v>21.25</v>
      </c>
      <c r="F156" s="39"/>
      <c r="G156" s="23">
        <f t="shared" si="2"/>
        <v>0</v>
      </c>
      <c r="H156" s="24"/>
    </row>
    <row r="157" spans="1:8" x14ac:dyDescent="0.25">
      <c r="A157" s="40" t="s">
        <v>237</v>
      </c>
      <c r="B157" s="40" t="s">
        <v>238</v>
      </c>
      <c r="C157" s="40" t="s">
        <v>18</v>
      </c>
      <c r="D157" s="42">
        <v>152</v>
      </c>
      <c r="E157" s="23">
        <v>6.2</v>
      </c>
      <c r="F157" s="39"/>
      <c r="G157" s="23">
        <f t="shared" si="2"/>
        <v>0</v>
      </c>
      <c r="H157" s="24"/>
    </row>
    <row r="158" spans="1:8" x14ac:dyDescent="0.25">
      <c r="A158" s="40" t="s">
        <v>239</v>
      </c>
      <c r="B158" s="40" t="s">
        <v>240</v>
      </c>
      <c r="C158" s="40" t="s">
        <v>18</v>
      </c>
      <c r="D158" s="42">
        <v>151</v>
      </c>
      <c r="E158" s="23">
        <v>5.9</v>
      </c>
      <c r="F158" s="39"/>
      <c r="G158" s="23">
        <f t="shared" si="2"/>
        <v>0</v>
      </c>
      <c r="H158" s="24"/>
    </row>
    <row r="159" spans="1:8" x14ac:dyDescent="0.25">
      <c r="A159" s="40" t="s">
        <v>303</v>
      </c>
      <c r="B159" s="40" t="s">
        <v>304</v>
      </c>
      <c r="C159" s="40" t="s">
        <v>18</v>
      </c>
      <c r="D159" s="42">
        <v>313</v>
      </c>
      <c r="E159" s="23">
        <v>5.9</v>
      </c>
      <c r="F159" s="39"/>
      <c r="G159" s="23">
        <f t="shared" si="2"/>
        <v>0</v>
      </c>
      <c r="H159" s="24" t="s">
        <v>544</v>
      </c>
    </row>
    <row r="160" spans="1:8" x14ac:dyDescent="0.25">
      <c r="A160" s="31" t="s">
        <v>117</v>
      </c>
      <c r="B160" s="31" t="s">
        <v>118</v>
      </c>
      <c r="C160" s="31" t="s">
        <v>24</v>
      </c>
      <c r="D160" s="32">
        <v>940</v>
      </c>
      <c r="E160" s="33">
        <v>12.75</v>
      </c>
      <c r="F160" s="33"/>
      <c r="G160" s="23">
        <f t="shared" si="2"/>
        <v>0</v>
      </c>
      <c r="H160" s="24"/>
    </row>
    <row r="161" spans="1:8" customFormat="1" x14ac:dyDescent="0.25">
      <c r="A161" s="31" t="s">
        <v>577</v>
      </c>
      <c r="B161" s="31" t="s">
        <v>640</v>
      </c>
      <c r="C161" s="31" t="s">
        <v>18</v>
      </c>
      <c r="D161" s="55">
        <v>200</v>
      </c>
      <c r="E161" s="33">
        <v>6.2</v>
      </c>
      <c r="F161" s="31"/>
      <c r="G161" s="23">
        <f t="shared" si="2"/>
        <v>0</v>
      </c>
      <c r="H161" s="31"/>
    </row>
    <row r="162" spans="1:8" x14ac:dyDescent="0.25">
      <c r="A162" s="40" t="s">
        <v>143</v>
      </c>
      <c r="B162" s="40" t="s">
        <v>144</v>
      </c>
      <c r="C162" s="40" t="s">
        <v>18</v>
      </c>
      <c r="D162" s="42">
        <v>63</v>
      </c>
      <c r="E162" s="23">
        <v>6.7</v>
      </c>
      <c r="F162" s="39"/>
      <c r="G162" s="23">
        <f t="shared" si="2"/>
        <v>0</v>
      </c>
      <c r="H162" s="24"/>
    </row>
    <row r="163" spans="1:8" x14ac:dyDescent="0.25">
      <c r="A163" s="40" t="s">
        <v>360</v>
      </c>
      <c r="B163" s="40" t="s">
        <v>361</v>
      </c>
      <c r="C163" s="40" t="s">
        <v>18</v>
      </c>
      <c r="D163" s="42">
        <v>243</v>
      </c>
      <c r="E163" s="23">
        <v>6.2</v>
      </c>
      <c r="F163" s="39"/>
      <c r="G163" s="23">
        <f t="shared" si="2"/>
        <v>0</v>
      </c>
      <c r="H163" s="24"/>
    </row>
    <row r="164" spans="1:8" x14ac:dyDescent="0.25">
      <c r="A164" s="40" t="s">
        <v>362</v>
      </c>
      <c r="B164" s="40" t="s">
        <v>363</v>
      </c>
      <c r="C164" s="40" t="s">
        <v>18</v>
      </c>
      <c r="D164" s="42">
        <v>343</v>
      </c>
      <c r="E164" s="23">
        <v>6</v>
      </c>
      <c r="F164" s="39"/>
      <c r="G164" s="23">
        <f t="shared" si="2"/>
        <v>0</v>
      </c>
      <c r="H164" s="24"/>
    </row>
    <row r="165" spans="1:8" x14ac:dyDescent="0.25">
      <c r="A165" s="40" t="s">
        <v>364</v>
      </c>
      <c r="B165" s="40" t="s">
        <v>365</v>
      </c>
      <c r="C165" s="40" t="s">
        <v>18</v>
      </c>
      <c r="D165" s="42">
        <v>418</v>
      </c>
      <c r="E165" s="23">
        <v>6</v>
      </c>
      <c r="F165" s="39"/>
      <c r="G165" s="23">
        <f t="shared" si="2"/>
        <v>0</v>
      </c>
      <c r="H165" s="24"/>
    </row>
    <row r="166" spans="1:8" x14ac:dyDescent="0.25">
      <c r="A166" s="40" t="s">
        <v>488</v>
      </c>
      <c r="B166" s="40" t="s">
        <v>489</v>
      </c>
      <c r="C166" s="40" t="s">
        <v>43</v>
      </c>
      <c r="D166" s="42">
        <v>198</v>
      </c>
      <c r="E166" s="23">
        <v>21.25</v>
      </c>
      <c r="F166" s="39"/>
      <c r="G166" s="23">
        <f t="shared" si="2"/>
        <v>0</v>
      </c>
      <c r="H166" s="24" t="s">
        <v>454</v>
      </c>
    </row>
    <row r="167" spans="1:8" x14ac:dyDescent="0.25">
      <c r="A167" s="40" t="s">
        <v>174</v>
      </c>
      <c r="B167" s="40" t="s">
        <v>175</v>
      </c>
      <c r="C167" s="40" t="s">
        <v>17</v>
      </c>
      <c r="D167" s="42">
        <v>68</v>
      </c>
      <c r="E167" s="23">
        <v>35.9</v>
      </c>
      <c r="F167" s="39"/>
      <c r="G167" s="23">
        <f t="shared" si="2"/>
        <v>0</v>
      </c>
      <c r="H167" s="24"/>
    </row>
    <row r="168" spans="1:8" x14ac:dyDescent="0.25">
      <c r="A168" s="40" t="s">
        <v>176</v>
      </c>
      <c r="B168" s="40" t="s">
        <v>177</v>
      </c>
      <c r="C168" s="40" t="s">
        <v>18</v>
      </c>
      <c r="D168" s="42">
        <v>5288</v>
      </c>
      <c r="E168" s="23">
        <v>6.2</v>
      </c>
      <c r="F168" s="39"/>
      <c r="G168" s="23">
        <f t="shared" ref="G168:G231" si="3">SUM(F168*E168)</f>
        <v>0</v>
      </c>
      <c r="H168" s="24"/>
    </row>
    <row r="169" spans="1:8" x14ac:dyDescent="0.25">
      <c r="A169" s="40" t="s">
        <v>178</v>
      </c>
      <c r="B169" s="40" t="s">
        <v>177</v>
      </c>
      <c r="C169" s="40" t="s">
        <v>20</v>
      </c>
      <c r="D169" s="42">
        <v>733</v>
      </c>
      <c r="E169" s="23">
        <v>16.399999999999999</v>
      </c>
      <c r="F169" s="39"/>
      <c r="G169" s="23">
        <f t="shared" si="3"/>
        <v>0</v>
      </c>
      <c r="H169" s="24"/>
    </row>
    <row r="170" spans="1:8" x14ac:dyDescent="0.25">
      <c r="A170" s="40" t="s">
        <v>180</v>
      </c>
      <c r="B170" s="40" t="s">
        <v>179</v>
      </c>
      <c r="C170" s="40" t="s">
        <v>20</v>
      </c>
      <c r="D170" s="42">
        <v>278</v>
      </c>
      <c r="E170" s="23">
        <v>16.399999999999999</v>
      </c>
      <c r="F170" s="39"/>
      <c r="G170" s="23">
        <f t="shared" si="3"/>
        <v>0</v>
      </c>
      <c r="H170" s="24"/>
    </row>
    <row r="171" spans="1:8" x14ac:dyDescent="0.25">
      <c r="A171" s="40" t="s">
        <v>182</v>
      </c>
      <c r="B171" s="40" t="s">
        <v>181</v>
      </c>
      <c r="C171" s="40" t="s">
        <v>20</v>
      </c>
      <c r="D171" s="42">
        <v>223</v>
      </c>
      <c r="E171" s="23">
        <v>16.399999999999999</v>
      </c>
      <c r="F171" s="39"/>
      <c r="G171" s="23">
        <f t="shared" si="3"/>
        <v>0</v>
      </c>
      <c r="H171" s="24"/>
    </row>
    <row r="172" spans="1:8" x14ac:dyDescent="0.25">
      <c r="A172" s="40" t="s">
        <v>183</v>
      </c>
      <c r="B172" s="40" t="s">
        <v>184</v>
      </c>
      <c r="C172" s="40" t="s">
        <v>18</v>
      </c>
      <c r="D172" s="42">
        <v>2000</v>
      </c>
      <c r="E172" s="23">
        <v>6.2</v>
      </c>
      <c r="F172" s="39"/>
      <c r="G172" s="23">
        <f t="shared" si="3"/>
        <v>0</v>
      </c>
      <c r="H172" s="24"/>
    </row>
    <row r="173" spans="1:8" x14ac:dyDescent="0.25">
      <c r="A173" s="40" t="s">
        <v>185</v>
      </c>
      <c r="B173" s="40" t="s">
        <v>184</v>
      </c>
      <c r="C173" s="40" t="s">
        <v>20</v>
      </c>
      <c r="D173" s="42">
        <v>433</v>
      </c>
      <c r="E173" s="23">
        <v>16.399999999999999</v>
      </c>
      <c r="F173" s="39"/>
      <c r="G173" s="23">
        <f t="shared" si="3"/>
        <v>0</v>
      </c>
      <c r="H173" s="24"/>
    </row>
    <row r="174" spans="1:8" customFormat="1" x14ac:dyDescent="0.25">
      <c r="A174" s="40" t="s">
        <v>186</v>
      </c>
      <c r="B174" s="40" t="s">
        <v>187</v>
      </c>
      <c r="C174" s="40" t="s">
        <v>18</v>
      </c>
      <c r="D174" s="42">
        <v>337</v>
      </c>
      <c r="E174" s="23">
        <v>5.6</v>
      </c>
      <c r="F174" s="39"/>
      <c r="G174" s="23">
        <f t="shared" si="3"/>
        <v>0</v>
      </c>
      <c r="H174" s="24"/>
    </row>
    <row r="175" spans="1:8" x14ac:dyDescent="0.25">
      <c r="A175" s="40" t="s">
        <v>254</v>
      </c>
      <c r="B175" s="40" t="s">
        <v>188</v>
      </c>
      <c r="C175" s="40" t="s">
        <v>20</v>
      </c>
      <c r="D175" s="42">
        <v>47</v>
      </c>
      <c r="E175" s="23">
        <v>16.399999999999999</v>
      </c>
      <c r="F175" s="39"/>
      <c r="G175" s="23">
        <f t="shared" si="3"/>
        <v>0</v>
      </c>
      <c r="H175" s="24"/>
    </row>
    <row r="176" spans="1:8" x14ac:dyDescent="0.25">
      <c r="A176" s="31" t="s">
        <v>254</v>
      </c>
      <c r="B176" s="31" t="s">
        <v>188</v>
      </c>
      <c r="C176" s="31" t="s">
        <v>20</v>
      </c>
      <c r="D176" s="55">
        <v>245</v>
      </c>
      <c r="E176" s="33">
        <v>16.399999999999999</v>
      </c>
      <c r="F176" s="31"/>
      <c r="G176" s="23">
        <f t="shared" si="3"/>
        <v>0</v>
      </c>
      <c r="H176" s="31"/>
    </row>
    <row r="177" spans="1:8" x14ac:dyDescent="0.25">
      <c r="A177" s="40" t="s">
        <v>189</v>
      </c>
      <c r="B177" s="40" t="s">
        <v>190</v>
      </c>
      <c r="C177" s="40" t="s">
        <v>18</v>
      </c>
      <c r="D177" s="42">
        <v>1640</v>
      </c>
      <c r="E177" s="23">
        <v>5.6</v>
      </c>
      <c r="F177" s="39"/>
      <c r="G177" s="23">
        <f t="shared" si="3"/>
        <v>0</v>
      </c>
      <c r="H177" s="24"/>
    </row>
    <row r="178" spans="1:8" x14ac:dyDescent="0.25">
      <c r="A178" s="40" t="s">
        <v>305</v>
      </c>
      <c r="B178" s="40" t="s">
        <v>190</v>
      </c>
      <c r="C178" s="40" t="s">
        <v>20</v>
      </c>
      <c r="D178" s="42">
        <v>8</v>
      </c>
      <c r="E178" s="23">
        <v>15.9</v>
      </c>
      <c r="F178" s="39"/>
      <c r="G178" s="23">
        <f t="shared" si="3"/>
        <v>0</v>
      </c>
      <c r="H178" s="24"/>
    </row>
    <row r="179" spans="1:8" x14ac:dyDescent="0.25">
      <c r="A179" s="40" t="s">
        <v>366</v>
      </c>
      <c r="B179" s="40" t="s">
        <v>367</v>
      </c>
      <c r="C179" s="40" t="s">
        <v>17</v>
      </c>
      <c r="D179" s="42">
        <v>48</v>
      </c>
      <c r="E179" s="23">
        <v>39</v>
      </c>
      <c r="F179" s="39"/>
      <c r="G179" s="23">
        <f t="shared" si="3"/>
        <v>0</v>
      </c>
      <c r="H179" s="24" t="s">
        <v>455</v>
      </c>
    </row>
    <row r="180" spans="1:8" x14ac:dyDescent="0.25">
      <c r="A180" s="40" t="s">
        <v>31</v>
      </c>
      <c r="B180" s="40" t="s">
        <v>30</v>
      </c>
      <c r="C180" s="40" t="s">
        <v>18</v>
      </c>
      <c r="D180" s="42">
        <v>2880</v>
      </c>
      <c r="E180" s="23">
        <v>6.2</v>
      </c>
      <c r="F180" s="39"/>
      <c r="G180" s="23">
        <f t="shared" si="3"/>
        <v>0</v>
      </c>
      <c r="H180" s="24"/>
    </row>
    <row r="181" spans="1:8" x14ac:dyDescent="0.25">
      <c r="A181" s="40" t="s">
        <v>29</v>
      </c>
      <c r="B181" s="40" t="s">
        <v>30</v>
      </c>
      <c r="C181" s="40" t="s">
        <v>20</v>
      </c>
      <c r="D181" s="42">
        <v>519</v>
      </c>
      <c r="E181" s="23">
        <v>16.399999999999999</v>
      </c>
      <c r="F181" s="39"/>
      <c r="G181" s="23">
        <f t="shared" si="3"/>
        <v>0</v>
      </c>
      <c r="H181" s="24"/>
    </row>
    <row r="182" spans="1:8" x14ac:dyDescent="0.25">
      <c r="A182" s="40" t="s">
        <v>490</v>
      </c>
      <c r="B182" s="40" t="s">
        <v>491</v>
      </c>
      <c r="C182" s="40" t="s">
        <v>465</v>
      </c>
      <c r="D182" s="42">
        <v>81</v>
      </c>
      <c r="E182" s="23">
        <v>13.7</v>
      </c>
      <c r="F182" s="39"/>
      <c r="G182" s="23">
        <f t="shared" si="3"/>
        <v>0</v>
      </c>
      <c r="H182" s="24" t="s">
        <v>605</v>
      </c>
    </row>
    <row r="183" spans="1:8" x14ac:dyDescent="0.25">
      <c r="A183" s="40" t="s">
        <v>318</v>
      </c>
      <c r="B183" s="40" t="s">
        <v>192</v>
      </c>
      <c r="C183" s="40" t="s">
        <v>18</v>
      </c>
      <c r="D183" s="42">
        <v>200</v>
      </c>
      <c r="E183" s="23">
        <v>6.2</v>
      </c>
      <c r="F183" s="39"/>
      <c r="G183" s="23">
        <f t="shared" si="3"/>
        <v>0</v>
      </c>
      <c r="H183" s="24"/>
    </row>
    <row r="184" spans="1:8" x14ac:dyDescent="0.25">
      <c r="A184" s="40" t="s">
        <v>191</v>
      </c>
      <c r="B184" s="40" t="s">
        <v>192</v>
      </c>
      <c r="C184" s="40" t="s">
        <v>17</v>
      </c>
      <c r="D184" s="42">
        <v>200</v>
      </c>
      <c r="E184" s="23">
        <v>22.8</v>
      </c>
      <c r="F184" s="39"/>
      <c r="G184" s="23">
        <f t="shared" si="3"/>
        <v>0</v>
      </c>
      <c r="H184" s="24"/>
    </row>
    <row r="185" spans="1:8" x14ac:dyDescent="0.25">
      <c r="A185" s="40" t="s">
        <v>492</v>
      </c>
      <c r="B185" s="40" t="s">
        <v>493</v>
      </c>
      <c r="C185" s="40" t="s">
        <v>18</v>
      </c>
      <c r="D185" s="42">
        <v>200</v>
      </c>
      <c r="E185" s="23">
        <v>10.5</v>
      </c>
      <c r="F185" s="39"/>
      <c r="G185" s="23">
        <f t="shared" si="3"/>
        <v>0</v>
      </c>
      <c r="H185" s="24"/>
    </row>
    <row r="186" spans="1:8" x14ac:dyDescent="0.25">
      <c r="A186" s="40" t="s">
        <v>494</v>
      </c>
      <c r="B186" s="40" t="s">
        <v>493</v>
      </c>
      <c r="C186" s="40" t="s">
        <v>17</v>
      </c>
      <c r="D186" s="42">
        <v>100</v>
      </c>
      <c r="E186" s="23">
        <v>35.9</v>
      </c>
      <c r="F186" s="39"/>
      <c r="G186" s="23">
        <f t="shared" si="3"/>
        <v>0</v>
      </c>
      <c r="H186" s="24" t="s">
        <v>545</v>
      </c>
    </row>
    <row r="187" spans="1:8" x14ac:dyDescent="0.25">
      <c r="A187" s="40" t="s">
        <v>495</v>
      </c>
      <c r="B187" s="40" t="s">
        <v>496</v>
      </c>
      <c r="C187" s="40" t="s">
        <v>17</v>
      </c>
      <c r="D187" s="42">
        <v>84</v>
      </c>
      <c r="E187" s="23">
        <v>33.299999999999997</v>
      </c>
      <c r="F187" s="39"/>
      <c r="G187" s="23">
        <f t="shared" si="3"/>
        <v>0</v>
      </c>
      <c r="H187" s="24"/>
    </row>
    <row r="188" spans="1:8" x14ac:dyDescent="0.25">
      <c r="A188" s="40" t="s">
        <v>306</v>
      </c>
      <c r="B188" s="40" t="s">
        <v>307</v>
      </c>
      <c r="C188" s="40" t="s">
        <v>17</v>
      </c>
      <c r="D188" s="42">
        <v>52</v>
      </c>
      <c r="E188" s="23">
        <v>33.299999999999997</v>
      </c>
      <c r="F188" s="39"/>
      <c r="G188" s="23">
        <f t="shared" si="3"/>
        <v>0</v>
      </c>
      <c r="H188" s="24"/>
    </row>
    <row r="189" spans="1:8" x14ac:dyDescent="0.25">
      <c r="A189" s="40" t="s">
        <v>310</v>
      </c>
      <c r="B189" s="40" t="s">
        <v>319</v>
      </c>
      <c r="C189" s="40" t="s">
        <v>17</v>
      </c>
      <c r="D189" s="42">
        <v>65</v>
      </c>
      <c r="E189" s="23">
        <v>33.299999999999997</v>
      </c>
      <c r="F189" s="39"/>
      <c r="G189" s="23">
        <f t="shared" si="3"/>
        <v>0</v>
      </c>
      <c r="H189" s="24"/>
    </row>
    <row r="190" spans="1:8" x14ac:dyDescent="0.25">
      <c r="A190" s="40" t="s">
        <v>308</v>
      </c>
      <c r="B190" s="40" t="s">
        <v>309</v>
      </c>
      <c r="C190" s="40" t="s">
        <v>17</v>
      </c>
      <c r="D190" s="42">
        <v>44</v>
      </c>
      <c r="E190" s="23">
        <v>33.299999999999997</v>
      </c>
      <c r="F190" s="39"/>
      <c r="G190" s="23">
        <f t="shared" si="3"/>
        <v>0</v>
      </c>
      <c r="H190" s="24"/>
    </row>
    <row r="191" spans="1:8" x14ac:dyDescent="0.25">
      <c r="A191" s="40" t="s">
        <v>370</v>
      </c>
      <c r="B191" s="40" t="s">
        <v>369</v>
      </c>
      <c r="C191" s="40" t="s">
        <v>18</v>
      </c>
      <c r="D191" s="42">
        <v>300</v>
      </c>
      <c r="E191" s="23">
        <v>6.2</v>
      </c>
      <c r="F191" s="39"/>
      <c r="G191" s="23">
        <f t="shared" si="3"/>
        <v>0</v>
      </c>
      <c r="H191" s="24" t="s">
        <v>454</v>
      </c>
    </row>
    <row r="192" spans="1:8" x14ac:dyDescent="0.25">
      <c r="A192" s="40" t="s">
        <v>368</v>
      </c>
      <c r="B192" s="40" t="s">
        <v>369</v>
      </c>
      <c r="C192" s="40" t="s">
        <v>17</v>
      </c>
      <c r="D192" s="42">
        <v>100</v>
      </c>
      <c r="E192" s="23">
        <v>22.6</v>
      </c>
      <c r="F192" s="39"/>
      <c r="G192" s="23">
        <f t="shared" si="3"/>
        <v>0</v>
      </c>
      <c r="H192" s="24"/>
    </row>
    <row r="193" spans="1:8" x14ac:dyDescent="0.25">
      <c r="A193" s="40" t="s">
        <v>371</v>
      </c>
      <c r="B193" s="40" t="s">
        <v>372</v>
      </c>
      <c r="C193" s="40" t="s">
        <v>17</v>
      </c>
      <c r="D193" s="42">
        <v>100</v>
      </c>
      <c r="E193" s="23">
        <v>22</v>
      </c>
      <c r="F193" s="39"/>
      <c r="G193" s="23">
        <f t="shared" si="3"/>
        <v>0</v>
      </c>
      <c r="H193" s="24"/>
    </row>
    <row r="194" spans="1:8" x14ac:dyDescent="0.25">
      <c r="A194" s="47" t="s">
        <v>578</v>
      </c>
      <c r="B194" s="40" t="s">
        <v>601</v>
      </c>
      <c r="C194" s="40" t="s">
        <v>28</v>
      </c>
      <c r="D194" s="48">
        <v>290</v>
      </c>
      <c r="E194" s="45">
        <v>21.25</v>
      </c>
      <c r="F194" s="39"/>
      <c r="G194" s="23">
        <f t="shared" si="3"/>
        <v>0</v>
      </c>
      <c r="H194" s="24" t="s">
        <v>600</v>
      </c>
    </row>
    <row r="195" spans="1:8" x14ac:dyDescent="0.25">
      <c r="A195" s="40" t="s">
        <v>32</v>
      </c>
      <c r="B195" s="40" t="s">
        <v>33</v>
      </c>
      <c r="C195" s="40" t="s">
        <v>28</v>
      </c>
      <c r="D195" s="42">
        <v>300</v>
      </c>
      <c r="E195" s="23">
        <v>21.25</v>
      </c>
      <c r="F195" s="39"/>
      <c r="G195" s="23">
        <f t="shared" si="3"/>
        <v>0</v>
      </c>
      <c r="H195" s="24"/>
    </row>
    <row r="196" spans="1:8" x14ac:dyDescent="0.25">
      <c r="A196" s="40" t="s">
        <v>34</v>
      </c>
      <c r="B196" s="40" t="s">
        <v>35</v>
      </c>
      <c r="C196" s="40" t="s">
        <v>28</v>
      </c>
      <c r="D196" s="42">
        <v>329</v>
      </c>
      <c r="E196" s="23">
        <v>21.25</v>
      </c>
      <c r="F196" s="39"/>
      <c r="G196" s="23">
        <f t="shared" si="3"/>
        <v>0</v>
      </c>
      <c r="H196" s="24"/>
    </row>
    <row r="197" spans="1:8" x14ac:dyDescent="0.25">
      <c r="A197" s="40" t="s">
        <v>81</v>
      </c>
      <c r="B197" s="40" t="s">
        <v>82</v>
      </c>
      <c r="C197" s="40" t="s">
        <v>20</v>
      </c>
      <c r="D197" s="42">
        <v>52</v>
      </c>
      <c r="E197" s="23">
        <v>23.7</v>
      </c>
      <c r="F197" s="39"/>
      <c r="G197" s="23">
        <f t="shared" si="3"/>
        <v>0</v>
      </c>
      <c r="H197" s="24"/>
    </row>
    <row r="198" spans="1:8" x14ac:dyDescent="0.25">
      <c r="A198" s="31" t="s">
        <v>119</v>
      </c>
      <c r="B198" s="31" t="s">
        <v>120</v>
      </c>
      <c r="C198" s="31" t="s">
        <v>20</v>
      </c>
      <c r="D198" s="32">
        <v>216</v>
      </c>
      <c r="E198" s="33">
        <v>18.5</v>
      </c>
      <c r="F198" s="33"/>
      <c r="G198" s="23">
        <f t="shared" si="3"/>
        <v>0</v>
      </c>
      <c r="H198" s="24"/>
    </row>
    <row r="199" spans="1:8" x14ac:dyDescent="0.25">
      <c r="A199" s="40" t="s">
        <v>193</v>
      </c>
      <c r="B199" s="40" t="s">
        <v>194</v>
      </c>
      <c r="C199" s="40" t="s">
        <v>18</v>
      </c>
      <c r="D199" s="41">
        <v>637</v>
      </c>
      <c r="E199" s="23">
        <v>8.25</v>
      </c>
      <c r="F199" s="23"/>
      <c r="G199" s="23">
        <f t="shared" si="3"/>
        <v>0</v>
      </c>
      <c r="H199" s="24"/>
    </row>
    <row r="200" spans="1:8" x14ac:dyDescent="0.25">
      <c r="A200" s="40" t="s">
        <v>373</v>
      </c>
      <c r="B200" s="40" t="s">
        <v>374</v>
      </c>
      <c r="C200" s="40" t="s">
        <v>70</v>
      </c>
      <c r="D200" s="42" t="s">
        <v>96</v>
      </c>
      <c r="E200" s="23">
        <v>18.7</v>
      </c>
      <c r="F200" s="39"/>
      <c r="G200" s="23">
        <f t="shared" si="3"/>
        <v>0</v>
      </c>
      <c r="H200" s="24"/>
    </row>
    <row r="201" spans="1:8" x14ac:dyDescent="0.25">
      <c r="A201" s="40" t="s">
        <v>375</v>
      </c>
      <c r="B201" s="40" t="s">
        <v>376</v>
      </c>
      <c r="C201" s="40" t="s">
        <v>70</v>
      </c>
      <c r="D201" s="42" t="s">
        <v>96</v>
      </c>
      <c r="E201" s="23">
        <v>18.7</v>
      </c>
      <c r="F201" s="39"/>
      <c r="G201" s="23">
        <f t="shared" si="3"/>
        <v>0</v>
      </c>
      <c r="H201" s="24"/>
    </row>
    <row r="202" spans="1:8" x14ac:dyDescent="0.25">
      <c r="A202" s="40" t="s">
        <v>377</v>
      </c>
      <c r="B202" s="40" t="s">
        <v>378</v>
      </c>
      <c r="C202" s="40" t="s">
        <v>20</v>
      </c>
      <c r="D202" s="42">
        <v>200</v>
      </c>
      <c r="E202" s="23">
        <v>32.299999999999997</v>
      </c>
      <c r="F202" s="39"/>
      <c r="G202" s="23">
        <f t="shared" si="3"/>
        <v>0</v>
      </c>
      <c r="H202" s="24"/>
    </row>
    <row r="203" spans="1:8" x14ac:dyDescent="0.25">
      <c r="A203" s="40" t="s">
        <v>379</v>
      </c>
      <c r="B203" s="40" t="s">
        <v>380</v>
      </c>
      <c r="C203" s="40" t="s">
        <v>20</v>
      </c>
      <c r="D203" s="42">
        <v>200</v>
      </c>
      <c r="E203" s="23">
        <v>32.299999999999997</v>
      </c>
      <c r="F203" s="39"/>
      <c r="G203" s="23">
        <f t="shared" si="3"/>
        <v>0</v>
      </c>
      <c r="H203" s="24"/>
    </row>
    <row r="204" spans="1:8" x14ac:dyDescent="0.25">
      <c r="A204" s="40" t="s">
        <v>381</v>
      </c>
      <c r="B204" s="40" t="s">
        <v>382</v>
      </c>
      <c r="C204" s="40" t="s">
        <v>20</v>
      </c>
      <c r="D204" s="42">
        <v>200</v>
      </c>
      <c r="E204" s="23">
        <v>32.299999999999997</v>
      </c>
      <c r="F204" s="39"/>
      <c r="G204" s="23">
        <f t="shared" si="3"/>
        <v>0</v>
      </c>
      <c r="H204" s="24"/>
    </row>
    <row r="205" spans="1:8" x14ac:dyDescent="0.25">
      <c r="A205" s="40" t="s">
        <v>383</v>
      </c>
      <c r="B205" s="40" t="s">
        <v>384</v>
      </c>
      <c r="C205" s="40" t="s">
        <v>70</v>
      </c>
      <c r="D205" s="42" t="s">
        <v>96</v>
      </c>
      <c r="E205" s="23">
        <v>18.7</v>
      </c>
      <c r="F205" s="39"/>
      <c r="G205" s="23">
        <f t="shared" si="3"/>
        <v>0</v>
      </c>
      <c r="H205" s="24"/>
    </row>
    <row r="206" spans="1:8" x14ac:dyDescent="0.25">
      <c r="A206" s="40" t="s">
        <v>385</v>
      </c>
      <c r="B206" s="40" t="s">
        <v>386</v>
      </c>
      <c r="C206" s="40" t="s">
        <v>70</v>
      </c>
      <c r="D206" s="42" t="s">
        <v>96</v>
      </c>
      <c r="E206" s="23">
        <v>18.7</v>
      </c>
      <c r="F206" s="39"/>
      <c r="G206" s="23">
        <f t="shared" si="3"/>
        <v>0</v>
      </c>
      <c r="H206" s="24"/>
    </row>
    <row r="207" spans="1:8" x14ac:dyDescent="0.25">
      <c r="A207" s="40" t="s">
        <v>387</v>
      </c>
      <c r="B207" s="40" t="s">
        <v>388</v>
      </c>
      <c r="C207" s="40" t="s">
        <v>70</v>
      </c>
      <c r="D207" s="42" t="s">
        <v>96</v>
      </c>
      <c r="E207" s="23">
        <v>18.7</v>
      </c>
      <c r="F207" s="39"/>
      <c r="G207" s="23">
        <f t="shared" si="3"/>
        <v>0</v>
      </c>
      <c r="H207" s="24"/>
    </row>
    <row r="208" spans="1:8" x14ac:dyDescent="0.25">
      <c r="A208" s="40" t="s">
        <v>389</v>
      </c>
      <c r="B208" s="40" t="s">
        <v>390</v>
      </c>
      <c r="C208" s="40" t="s">
        <v>70</v>
      </c>
      <c r="D208" s="42" t="s">
        <v>96</v>
      </c>
      <c r="E208" s="23">
        <v>18.7</v>
      </c>
      <c r="F208" s="39"/>
      <c r="G208" s="23">
        <f t="shared" si="3"/>
        <v>0</v>
      </c>
      <c r="H208" s="24"/>
    </row>
    <row r="209" spans="1:8" x14ac:dyDescent="0.25">
      <c r="A209" s="40" t="s">
        <v>391</v>
      </c>
      <c r="B209" s="40" t="s">
        <v>392</v>
      </c>
      <c r="C209" s="40" t="s">
        <v>70</v>
      </c>
      <c r="D209" s="42" t="s">
        <v>96</v>
      </c>
      <c r="E209" s="23">
        <v>18.7</v>
      </c>
      <c r="F209" s="39"/>
      <c r="G209" s="23">
        <f t="shared" si="3"/>
        <v>0</v>
      </c>
      <c r="H209" s="24"/>
    </row>
    <row r="210" spans="1:8" x14ac:dyDescent="0.25">
      <c r="A210" s="40" t="s">
        <v>393</v>
      </c>
      <c r="B210" s="40" t="s">
        <v>394</v>
      </c>
      <c r="C210" s="40" t="s">
        <v>70</v>
      </c>
      <c r="D210" s="42" t="s">
        <v>96</v>
      </c>
      <c r="E210" s="23">
        <v>18.7</v>
      </c>
      <c r="F210" s="39"/>
      <c r="G210" s="23">
        <f t="shared" si="3"/>
        <v>0</v>
      </c>
      <c r="H210" s="24"/>
    </row>
    <row r="211" spans="1:8" x14ac:dyDescent="0.25">
      <c r="A211" s="40" t="s">
        <v>395</v>
      </c>
      <c r="B211" s="40" t="s">
        <v>396</v>
      </c>
      <c r="C211" s="40" t="s">
        <v>20</v>
      </c>
      <c r="D211" s="42">
        <v>43</v>
      </c>
      <c r="E211" s="23">
        <v>32.299999999999997</v>
      </c>
      <c r="F211" s="39"/>
      <c r="G211" s="23">
        <f t="shared" si="3"/>
        <v>0</v>
      </c>
      <c r="H211" s="24"/>
    </row>
    <row r="212" spans="1:8" x14ac:dyDescent="0.25">
      <c r="A212" s="40" t="s">
        <v>397</v>
      </c>
      <c r="B212" s="40" t="s">
        <v>398</v>
      </c>
      <c r="C212" s="40" t="s">
        <v>20</v>
      </c>
      <c r="D212" s="42">
        <v>50</v>
      </c>
      <c r="E212" s="23">
        <v>32.299999999999997</v>
      </c>
      <c r="F212" s="39"/>
      <c r="G212" s="23">
        <f t="shared" si="3"/>
        <v>0</v>
      </c>
      <c r="H212" s="24"/>
    </row>
    <row r="213" spans="1:8" x14ac:dyDescent="0.25">
      <c r="A213" s="40" t="s">
        <v>399</v>
      </c>
      <c r="B213" s="40" t="s">
        <v>400</v>
      </c>
      <c r="C213" s="40" t="s">
        <v>20</v>
      </c>
      <c r="D213" s="42">
        <v>50</v>
      </c>
      <c r="E213" s="23">
        <v>32.299999999999997</v>
      </c>
      <c r="F213" s="39"/>
      <c r="G213" s="23">
        <f t="shared" si="3"/>
        <v>0</v>
      </c>
      <c r="H213" s="24"/>
    </row>
    <row r="214" spans="1:8" x14ac:dyDescent="0.25">
      <c r="A214" s="40" t="s">
        <v>401</v>
      </c>
      <c r="B214" s="40" t="s">
        <v>402</v>
      </c>
      <c r="C214" s="40" t="s">
        <v>70</v>
      </c>
      <c r="D214" s="42" t="s">
        <v>96</v>
      </c>
      <c r="E214" s="23">
        <v>18.7</v>
      </c>
      <c r="F214" s="39"/>
      <c r="G214" s="23">
        <f t="shared" si="3"/>
        <v>0</v>
      </c>
      <c r="H214" s="24"/>
    </row>
    <row r="215" spans="1:8" x14ac:dyDescent="0.25">
      <c r="A215" s="40" t="s">
        <v>403</v>
      </c>
      <c r="B215" s="40" t="s">
        <v>404</v>
      </c>
      <c r="C215" s="40" t="s">
        <v>20</v>
      </c>
      <c r="D215" s="42">
        <v>50</v>
      </c>
      <c r="E215" s="23">
        <v>32.299999999999997</v>
      </c>
      <c r="F215" s="39"/>
      <c r="G215" s="23">
        <f t="shared" si="3"/>
        <v>0</v>
      </c>
      <c r="H215" s="24"/>
    </row>
    <row r="216" spans="1:8" x14ac:dyDescent="0.25">
      <c r="A216" s="40" t="s">
        <v>405</v>
      </c>
      <c r="B216" s="40" t="s">
        <v>406</v>
      </c>
      <c r="C216" s="40" t="s">
        <v>43</v>
      </c>
      <c r="D216" s="42">
        <v>99</v>
      </c>
      <c r="E216" s="23">
        <v>21.25</v>
      </c>
      <c r="F216" s="39"/>
      <c r="G216" s="23">
        <f t="shared" si="3"/>
        <v>0</v>
      </c>
      <c r="H216" s="24"/>
    </row>
    <row r="217" spans="1:8" customFormat="1" x14ac:dyDescent="0.25">
      <c r="A217" s="31" t="s">
        <v>579</v>
      </c>
      <c r="B217" s="31" t="s">
        <v>641</v>
      </c>
      <c r="C217" s="31" t="s">
        <v>17</v>
      </c>
      <c r="D217" s="55">
        <v>25</v>
      </c>
      <c r="E217" s="33">
        <v>20.8</v>
      </c>
      <c r="F217" s="31"/>
      <c r="G217" s="23">
        <f t="shared" si="3"/>
        <v>0</v>
      </c>
      <c r="H217" s="31"/>
    </row>
    <row r="218" spans="1:8" x14ac:dyDescent="0.25">
      <c r="A218" s="40" t="s">
        <v>407</v>
      </c>
      <c r="B218" s="40" t="s">
        <v>408</v>
      </c>
      <c r="C218" s="40" t="s">
        <v>28</v>
      </c>
      <c r="D218" s="42">
        <v>78</v>
      </c>
      <c r="E218" s="23">
        <v>21.25</v>
      </c>
      <c r="F218" s="39"/>
      <c r="G218" s="23">
        <f t="shared" si="3"/>
        <v>0</v>
      </c>
      <c r="H218" s="24"/>
    </row>
    <row r="219" spans="1:8" customFormat="1" x14ac:dyDescent="0.25">
      <c r="A219" s="31" t="s">
        <v>580</v>
      </c>
      <c r="B219" s="31" t="s">
        <v>642</v>
      </c>
      <c r="C219" s="31" t="s">
        <v>28</v>
      </c>
      <c r="D219" s="55">
        <v>30</v>
      </c>
      <c r="E219" s="33">
        <v>21.25</v>
      </c>
      <c r="F219" s="31"/>
      <c r="G219" s="23">
        <f t="shared" si="3"/>
        <v>0</v>
      </c>
      <c r="H219" s="31"/>
    </row>
    <row r="220" spans="1:8" x14ac:dyDescent="0.25">
      <c r="A220" s="40" t="s">
        <v>409</v>
      </c>
      <c r="B220" s="40" t="s">
        <v>410</v>
      </c>
      <c r="C220" s="40" t="s">
        <v>43</v>
      </c>
      <c r="D220" s="42">
        <v>80</v>
      </c>
      <c r="E220" s="23">
        <v>21.25</v>
      </c>
      <c r="F220" s="39"/>
      <c r="G220" s="23">
        <f t="shared" si="3"/>
        <v>0</v>
      </c>
      <c r="H220" s="24"/>
    </row>
    <row r="221" spans="1:8" x14ac:dyDescent="0.25">
      <c r="A221" s="40" t="s">
        <v>241</v>
      </c>
      <c r="B221" s="40" t="s">
        <v>242</v>
      </c>
      <c r="C221" s="40" t="s">
        <v>17</v>
      </c>
      <c r="D221" s="42">
        <v>95</v>
      </c>
      <c r="E221" s="23">
        <v>66.599999999999994</v>
      </c>
      <c r="F221" s="39"/>
      <c r="G221" s="23">
        <f t="shared" si="3"/>
        <v>0</v>
      </c>
      <c r="H221" s="24"/>
    </row>
    <row r="222" spans="1:8" customFormat="1" x14ac:dyDescent="0.25">
      <c r="A222" s="40" t="s">
        <v>38</v>
      </c>
      <c r="B222" s="40" t="s">
        <v>37</v>
      </c>
      <c r="C222" s="40" t="s">
        <v>18</v>
      </c>
      <c r="D222" s="56">
        <v>8000</v>
      </c>
      <c r="E222" s="23">
        <v>10.3</v>
      </c>
      <c r="F222" s="39"/>
      <c r="G222" s="23">
        <f t="shared" si="3"/>
        <v>0</v>
      </c>
      <c r="H222" s="24"/>
    </row>
    <row r="223" spans="1:8" x14ac:dyDescent="0.25">
      <c r="A223" s="40" t="s">
        <v>38</v>
      </c>
      <c r="B223" s="40" t="s">
        <v>37</v>
      </c>
      <c r="C223" s="40" t="s">
        <v>18</v>
      </c>
      <c r="D223" s="41">
        <v>2025.8999999999999</v>
      </c>
      <c r="E223" s="23">
        <v>10.3</v>
      </c>
      <c r="F223" s="23"/>
      <c r="G223" s="23">
        <f t="shared" si="3"/>
        <v>0</v>
      </c>
      <c r="H223" s="24"/>
    </row>
    <row r="224" spans="1:8" x14ac:dyDescent="0.25">
      <c r="A224" s="40" t="s">
        <v>153</v>
      </c>
      <c r="B224" s="40" t="s">
        <v>37</v>
      </c>
      <c r="C224" s="40" t="s">
        <v>70</v>
      </c>
      <c r="D224" s="41">
        <v>747.6</v>
      </c>
      <c r="E224" s="23">
        <v>16.100000000000001</v>
      </c>
      <c r="F224" s="23"/>
      <c r="G224" s="23">
        <f t="shared" si="3"/>
        <v>0</v>
      </c>
      <c r="H224" s="24"/>
    </row>
    <row r="225" spans="1:8" x14ac:dyDescent="0.25">
      <c r="A225" s="40" t="s">
        <v>36</v>
      </c>
      <c r="B225" s="40" t="s">
        <v>37</v>
      </c>
      <c r="C225" s="40" t="s">
        <v>17</v>
      </c>
      <c r="D225" s="42">
        <v>604</v>
      </c>
      <c r="E225" s="23">
        <v>66.599999999999994</v>
      </c>
      <c r="F225" s="39"/>
      <c r="G225" s="23">
        <f t="shared" si="3"/>
        <v>0</v>
      </c>
      <c r="H225" s="24"/>
    </row>
    <row r="226" spans="1:8" x14ac:dyDescent="0.25">
      <c r="A226" s="31" t="s">
        <v>243</v>
      </c>
      <c r="B226" s="31" t="s">
        <v>37</v>
      </c>
      <c r="C226" s="31" t="s">
        <v>23</v>
      </c>
      <c r="D226" s="55">
        <v>50</v>
      </c>
      <c r="E226" s="33">
        <v>82</v>
      </c>
      <c r="F226" s="31"/>
      <c r="G226" s="23">
        <f t="shared" si="3"/>
        <v>0</v>
      </c>
      <c r="H226" s="31"/>
    </row>
    <row r="227" spans="1:8" customFormat="1" x14ac:dyDescent="0.25">
      <c r="A227" s="31" t="s">
        <v>497</v>
      </c>
      <c r="B227" s="31" t="s">
        <v>644</v>
      </c>
      <c r="C227" s="31" t="s">
        <v>17</v>
      </c>
      <c r="D227" s="55">
        <v>52</v>
      </c>
      <c r="E227" s="33">
        <v>76.900000000000006</v>
      </c>
      <c r="F227" s="31"/>
      <c r="G227" s="23">
        <f t="shared" si="3"/>
        <v>0</v>
      </c>
      <c r="H227" s="31"/>
    </row>
    <row r="228" spans="1:8" customFormat="1" x14ac:dyDescent="0.25">
      <c r="A228" s="31" t="s">
        <v>581</v>
      </c>
      <c r="B228" s="31" t="s">
        <v>643</v>
      </c>
      <c r="C228" s="31" t="s">
        <v>17</v>
      </c>
      <c r="D228" s="55">
        <v>1274</v>
      </c>
      <c r="E228" s="33">
        <v>66.599999999999994</v>
      </c>
      <c r="F228" s="31"/>
      <c r="G228" s="23">
        <f t="shared" si="3"/>
        <v>0</v>
      </c>
      <c r="H228" s="31"/>
    </row>
    <row r="229" spans="1:8" customFormat="1" x14ac:dyDescent="0.25">
      <c r="A229" s="31" t="s">
        <v>244</v>
      </c>
      <c r="B229" s="31" t="s">
        <v>645</v>
      </c>
      <c r="C229" s="31" t="s">
        <v>17</v>
      </c>
      <c r="D229" s="55">
        <v>1712</v>
      </c>
      <c r="E229" s="33">
        <v>51.3</v>
      </c>
      <c r="F229" s="31"/>
      <c r="G229" s="23">
        <f t="shared" si="3"/>
        <v>0</v>
      </c>
      <c r="H229" s="31"/>
    </row>
    <row r="230" spans="1:8" x14ac:dyDescent="0.25">
      <c r="A230" s="40" t="s">
        <v>546</v>
      </c>
      <c r="B230" s="40" t="s">
        <v>121</v>
      </c>
      <c r="C230" s="40" t="s">
        <v>18</v>
      </c>
      <c r="D230" s="42">
        <v>651</v>
      </c>
      <c r="E230" s="23">
        <v>6</v>
      </c>
      <c r="F230" s="39"/>
      <c r="G230" s="23">
        <f t="shared" si="3"/>
        <v>0</v>
      </c>
      <c r="H230" s="24"/>
    </row>
    <row r="231" spans="1:8" x14ac:dyDescent="0.25">
      <c r="A231" s="40" t="s">
        <v>122</v>
      </c>
      <c r="B231" s="40" t="s">
        <v>121</v>
      </c>
      <c r="C231" s="40" t="s">
        <v>20</v>
      </c>
      <c r="D231" s="42">
        <v>1233</v>
      </c>
      <c r="E231" s="23">
        <v>22.6</v>
      </c>
      <c r="F231" s="39"/>
      <c r="G231" s="23">
        <f t="shared" si="3"/>
        <v>0</v>
      </c>
      <c r="H231" s="24"/>
    </row>
    <row r="232" spans="1:8" x14ac:dyDescent="0.25">
      <c r="A232" s="40" t="s">
        <v>245</v>
      </c>
      <c r="B232" s="40" t="s">
        <v>121</v>
      </c>
      <c r="C232" s="40" t="s">
        <v>23</v>
      </c>
      <c r="D232" s="41">
        <v>238</v>
      </c>
      <c r="E232" s="23">
        <v>42.5</v>
      </c>
      <c r="F232" s="23"/>
      <c r="G232" s="23">
        <f t="shared" ref="G232:G295" si="4">SUM(F232*E232)</f>
        <v>0</v>
      </c>
      <c r="H232" s="24"/>
    </row>
    <row r="233" spans="1:8" x14ac:dyDescent="0.25">
      <c r="A233" s="40" t="s">
        <v>123</v>
      </c>
      <c r="B233" s="40" t="s">
        <v>53</v>
      </c>
      <c r="C233" s="40" t="s">
        <v>20</v>
      </c>
      <c r="D233" s="41">
        <v>995</v>
      </c>
      <c r="E233" s="23">
        <v>20.5</v>
      </c>
      <c r="F233" s="23"/>
      <c r="G233" s="23">
        <f t="shared" si="4"/>
        <v>0</v>
      </c>
      <c r="H233" s="24"/>
    </row>
    <row r="234" spans="1:8" x14ac:dyDescent="0.25">
      <c r="A234" s="40" t="s">
        <v>246</v>
      </c>
      <c r="B234" s="40" t="s">
        <v>53</v>
      </c>
      <c r="C234" s="40" t="s">
        <v>23</v>
      </c>
      <c r="D234" s="41">
        <v>260</v>
      </c>
      <c r="E234" s="23">
        <v>42.5</v>
      </c>
      <c r="F234" s="23"/>
      <c r="G234" s="23">
        <f t="shared" si="4"/>
        <v>0</v>
      </c>
      <c r="H234" s="24"/>
    </row>
    <row r="235" spans="1:8" x14ac:dyDescent="0.25">
      <c r="A235" s="40" t="s">
        <v>498</v>
      </c>
      <c r="B235" s="40" t="s">
        <v>499</v>
      </c>
      <c r="C235" s="40" t="s">
        <v>20</v>
      </c>
      <c r="D235" s="42">
        <v>417</v>
      </c>
      <c r="E235" s="23">
        <v>20.5</v>
      </c>
      <c r="F235" s="39"/>
      <c r="G235" s="23">
        <f t="shared" si="4"/>
        <v>0</v>
      </c>
      <c r="H235" s="24"/>
    </row>
    <row r="236" spans="1:8" x14ac:dyDescent="0.25">
      <c r="A236" s="31" t="s">
        <v>582</v>
      </c>
      <c r="B236" s="31" t="s">
        <v>646</v>
      </c>
      <c r="C236" s="31" t="s">
        <v>17</v>
      </c>
      <c r="D236" s="55">
        <v>70</v>
      </c>
      <c r="E236" s="33">
        <v>48.2</v>
      </c>
      <c r="F236" s="31"/>
      <c r="G236" s="23">
        <f t="shared" si="4"/>
        <v>0</v>
      </c>
      <c r="H236" s="31"/>
    </row>
    <row r="237" spans="1:8" x14ac:dyDescent="0.25">
      <c r="A237" s="40" t="s">
        <v>40</v>
      </c>
      <c r="B237" s="40" t="s">
        <v>39</v>
      </c>
      <c r="C237" s="40" t="s">
        <v>18</v>
      </c>
      <c r="D237" s="42">
        <v>1215</v>
      </c>
      <c r="E237" s="23">
        <v>6.2</v>
      </c>
      <c r="F237" s="39"/>
      <c r="G237" s="23">
        <f t="shared" si="4"/>
        <v>0</v>
      </c>
      <c r="H237" s="24"/>
    </row>
    <row r="238" spans="1:8" x14ac:dyDescent="0.25">
      <c r="A238" s="40" t="s">
        <v>314</v>
      </c>
      <c r="B238" s="40" t="s">
        <v>39</v>
      </c>
      <c r="C238" s="40" t="s">
        <v>20</v>
      </c>
      <c r="D238" s="42">
        <v>200</v>
      </c>
      <c r="E238" s="23">
        <v>19</v>
      </c>
      <c r="F238" s="39"/>
      <c r="G238" s="23">
        <f t="shared" si="4"/>
        <v>0</v>
      </c>
      <c r="H238" s="24"/>
    </row>
    <row r="239" spans="1:8" x14ac:dyDescent="0.25">
      <c r="A239" s="40" t="s">
        <v>83</v>
      </c>
      <c r="B239" s="40" t="s">
        <v>68</v>
      </c>
      <c r="C239" s="40" t="s">
        <v>18</v>
      </c>
      <c r="D239" s="41">
        <v>181</v>
      </c>
      <c r="E239" s="23">
        <v>6.2</v>
      </c>
      <c r="F239" s="23"/>
      <c r="G239" s="23">
        <f t="shared" si="4"/>
        <v>0</v>
      </c>
      <c r="H239" s="24"/>
    </row>
    <row r="240" spans="1:8" customFormat="1" x14ac:dyDescent="0.25">
      <c r="A240" s="40" t="s">
        <v>84</v>
      </c>
      <c r="B240" s="40" t="s">
        <v>68</v>
      </c>
      <c r="C240" s="40" t="s">
        <v>17</v>
      </c>
      <c r="D240" s="41">
        <v>50</v>
      </c>
      <c r="E240" s="23">
        <v>33</v>
      </c>
      <c r="F240" s="23"/>
      <c r="G240" s="23">
        <f t="shared" si="4"/>
        <v>0</v>
      </c>
      <c r="H240" s="24"/>
    </row>
    <row r="241" spans="1:8" x14ac:dyDescent="0.25">
      <c r="A241" s="31" t="s">
        <v>255</v>
      </c>
      <c r="B241" s="31" t="s">
        <v>248</v>
      </c>
      <c r="C241" s="31" t="s">
        <v>18</v>
      </c>
      <c r="D241" s="32">
        <v>400</v>
      </c>
      <c r="E241" s="33">
        <v>6.2</v>
      </c>
      <c r="F241" s="33"/>
      <c r="G241" s="23">
        <f t="shared" si="4"/>
        <v>0</v>
      </c>
      <c r="H241" s="24"/>
    </row>
    <row r="242" spans="1:8" x14ac:dyDescent="0.25">
      <c r="A242" s="31" t="s">
        <v>247</v>
      </c>
      <c r="B242" s="31" t="s">
        <v>248</v>
      </c>
      <c r="C242" s="31" t="s">
        <v>17</v>
      </c>
      <c r="D242" s="32">
        <v>22</v>
      </c>
      <c r="E242" s="33">
        <v>20.5</v>
      </c>
      <c r="F242" s="33"/>
      <c r="G242" s="23">
        <f t="shared" si="4"/>
        <v>0</v>
      </c>
      <c r="H242" s="24"/>
    </row>
    <row r="243" spans="1:8" x14ac:dyDescent="0.25">
      <c r="A243" s="40" t="s">
        <v>41</v>
      </c>
      <c r="B243" s="40" t="s">
        <v>42</v>
      </c>
      <c r="C243" s="40" t="s">
        <v>17</v>
      </c>
      <c r="D243" s="42">
        <v>1222</v>
      </c>
      <c r="E243" s="23">
        <v>27.75</v>
      </c>
      <c r="F243" s="39"/>
      <c r="G243" s="23">
        <f t="shared" si="4"/>
        <v>0</v>
      </c>
      <c r="H243" s="24"/>
    </row>
    <row r="244" spans="1:8" x14ac:dyDescent="0.25">
      <c r="A244" s="31" t="s">
        <v>85</v>
      </c>
      <c r="B244" s="31" t="s">
        <v>86</v>
      </c>
      <c r="C244" s="31" t="s">
        <v>18</v>
      </c>
      <c r="D244" s="57" t="s">
        <v>96</v>
      </c>
      <c r="E244" s="33">
        <v>5.9</v>
      </c>
      <c r="F244" s="33"/>
      <c r="G244" s="23">
        <f t="shared" si="4"/>
        <v>0</v>
      </c>
      <c r="H244" s="24"/>
    </row>
    <row r="245" spans="1:8" x14ac:dyDescent="0.25">
      <c r="A245" s="40" t="s">
        <v>500</v>
      </c>
      <c r="B245" s="40" t="s">
        <v>86</v>
      </c>
      <c r="C245" s="40" t="s">
        <v>17</v>
      </c>
      <c r="D245" s="42">
        <v>500</v>
      </c>
      <c r="E245" s="23">
        <v>20.8</v>
      </c>
      <c r="F245" s="39"/>
      <c r="G245" s="23">
        <f t="shared" si="4"/>
        <v>0</v>
      </c>
      <c r="H245" s="24"/>
    </row>
    <row r="246" spans="1:8" x14ac:dyDescent="0.25">
      <c r="A246" s="31" t="s">
        <v>148</v>
      </c>
      <c r="B246" s="31" t="s">
        <v>195</v>
      </c>
      <c r="C246" s="31" t="s">
        <v>18</v>
      </c>
      <c r="D246" s="57" t="s">
        <v>96</v>
      </c>
      <c r="E246" s="33">
        <v>5.9</v>
      </c>
      <c r="F246" s="33"/>
      <c r="G246" s="23">
        <f t="shared" si="4"/>
        <v>0</v>
      </c>
      <c r="H246" s="24"/>
    </row>
    <row r="247" spans="1:8" x14ac:dyDescent="0.25">
      <c r="A247" s="40" t="s">
        <v>411</v>
      </c>
      <c r="B247" s="40" t="s">
        <v>195</v>
      </c>
      <c r="C247" s="40" t="s">
        <v>17</v>
      </c>
      <c r="D247" s="42" t="s">
        <v>96</v>
      </c>
      <c r="E247" s="23">
        <v>20.8</v>
      </c>
      <c r="F247" s="39"/>
      <c r="G247" s="23">
        <f t="shared" si="4"/>
        <v>0</v>
      </c>
      <c r="H247" s="24" t="s">
        <v>602</v>
      </c>
    </row>
    <row r="248" spans="1:8" x14ac:dyDescent="0.25">
      <c r="A248" s="31" t="s">
        <v>147</v>
      </c>
      <c r="B248" s="31" t="s">
        <v>87</v>
      </c>
      <c r="C248" s="31" t="s">
        <v>18</v>
      </c>
      <c r="D248" s="57">
        <v>389</v>
      </c>
      <c r="E248" s="33">
        <v>5.9</v>
      </c>
      <c r="F248" s="33"/>
      <c r="G248" s="23">
        <f t="shared" si="4"/>
        <v>0</v>
      </c>
      <c r="H248" s="24"/>
    </row>
    <row r="249" spans="1:8" x14ac:dyDescent="0.25">
      <c r="A249" s="40" t="s">
        <v>412</v>
      </c>
      <c r="B249" s="40" t="s">
        <v>87</v>
      </c>
      <c r="C249" s="40" t="s">
        <v>17</v>
      </c>
      <c r="D249" s="42" t="s">
        <v>96</v>
      </c>
      <c r="E249" s="23">
        <v>20.8</v>
      </c>
      <c r="F249" s="39"/>
      <c r="G249" s="23">
        <f t="shared" si="4"/>
        <v>0</v>
      </c>
      <c r="H249" s="24"/>
    </row>
    <row r="250" spans="1:8" x14ac:dyDescent="0.25">
      <c r="A250" s="31" t="s">
        <v>149</v>
      </c>
      <c r="B250" s="31" t="s">
        <v>124</v>
      </c>
      <c r="C250" s="31" t="s">
        <v>18</v>
      </c>
      <c r="D250" s="57" t="s">
        <v>96</v>
      </c>
      <c r="E250" s="33">
        <v>5.9</v>
      </c>
      <c r="F250" s="33"/>
      <c r="G250" s="23">
        <f t="shared" si="4"/>
        <v>0</v>
      </c>
      <c r="H250" s="24"/>
    </row>
    <row r="251" spans="1:8" x14ac:dyDescent="0.25">
      <c r="A251" s="40" t="s">
        <v>413</v>
      </c>
      <c r="B251" s="40" t="s">
        <v>124</v>
      </c>
      <c r="C251" s="40" t="s">
        <v>17</v>
      </c>
      <c r="D251" s="42" t="s">
        <v>96</v>
      </c>
      <c r="E251" s="23">
        <v>20.8</v>
      </c>
      <c r="F251" s="39"/>
      <c r="G251" s="23">
        <f t="shared" si="4"/>
        <v>0</v>
      </c>
      <c r="H251" s="24"/>
    </row>
    <row r="252" spans="1:8" x14ac:dyDescent="0.25">
      <c r="A252" s="31" t="s">
        <v>150</v>
      </c>
      <c r="B252" s="31" t="s">
        <v>145</v>
      </c>
      <c r="C252" s="31" t="s">
        <v>18</v>
      </c>
      <c r="D252" s="57" t="s">
        <v>96</v>
      </c>
      <c r="E252" s="33">
        <v>5.9</v>
      </c>
      <c r="F252" s="33"/>
      <c r="G252" s="23">
        <f t="shared" si="4"/>
        <v>0</v>
      </c>
      <c r="H252" s="24"/>
    </row>
    <row r="253" spans="1:8" x14ac:dyDescent="0.25">
      <c r="A253" s="40" t="s">
        <v>414</v>
      </c>
      <c r="B253" s="40" t="s">
        <v>145</v>
      </c>
      <c r="C253" s="40" t="s">
        <v>17</v>
      </c>
      <c r="D253" s="42" t="s">
        <v>96</v>
      </c>
      <c r="E253" s="23">
        <v>20.8</v>
      </c>
      <c r="F253" s="39"/>
      <c r="G253" s="23">
        <f t="shared" si="4"/>
        <v>0</v>
      </c>
      <c r="H253" s="24"/>
    </row>
    <row r="254" spans="1:8" x14ac:dyDescent="0.25">
      <c r="A254" s="40" t="s">
        <v>125</v>
      </c>
      <c r="B254" s="40" t="s">
        <v>126</v>
      </c>
      <c r="C254" s="40" t="s">
        <v>17</v>
      </c>
      <c r="D254" s="42">
        <v>120</v>
      </c>
      <c r="E254" s="23">
        <v>22.8</v>
      </c>
      <c r="F254" s="39"/>
      <c r="G254" s="23">
        <f t="shared" si="4"/>
        <v>0</v>
      </c>
      <c r="H254" s="24"/>
    </row>
    <row r="255" spans="1:8" customFormat="1" x14ac:dyDescent="0.25">
      <c r="A255" s="31" t="s">
        <v>288</v>
      </c>
      <c r="B255" s="31" t="s">
        <v>44</v>
      </c>
      <c r="C255" s="31" t="s">
        <v>289</v>
      </c>
      <c r="D255" s="57">
        <v>600</v>
      </c>
      <c r="E255" s="33">
        <v>8</v>
      </c>
      <c r="F255" s="33"/>
      <c r="G255" s="23">
        <f t="shared" si="4"/>
        <v>0</v>
      </c>
      <c r="H255" s="24" t="s">
        <v>290</v>
      </c>
    </row>
    <row r="256" spans="1:8" x14ac:dyDescent="0.25">
      <c r="A256" s="31" t="s">
        <v>501</v>
      </c>
      <c r="B256" s="31" t="s">
        <v>44</v>
      </c>
      <c r="C256" s="31" t="s">
        <v>17</v>
      </c>
      <c r="D256" s="55">
        <v>150</v>
      </c>
      <c r="E256" s="33">
        <v>19.7</v>
      </c>
      <c r="F256" s="31"/>
      <c r="G256" s="23">
        <f t="shared" si="4"/>
        <v>0</v>
      </c>
      <c r="H256" s="31"/>
    </row>
    <row r="257" spans="1:8" x14ac:dyDescent="0.25">
      <c r="A257" s="40" t="s">
        <v>45</v>
      </c>
      <c r="B257" s="40" t="s">
        <v>44</v>
      </c>
      <c r="C257" s="40" t="s">
        <v>23</v>
      </c>
      <c r="D257" s="42">
        <v>240</v>
      </c>
      <c r="E257" s="23">
        <v>33.799999999999997</v>
      </c>
      <c r="F257" s="39"/>
      <c r="G257" s="23">
        <f t="shared" si="4"/>
        <v>0</v>
      </c>
      <c r="H257" s="24"/>
    </row>
    <row r="258" spans="1:8" x14ac:dyDescent="0.25">
      <c r="A258" s="31" t="s">
        <v>154</v>
      </c>
      <c r="B258" s="31" t="s">
        <v>608</v>
      </c>
      <c r="C258" s="31" t="s">
        <v>18</v>
      </c>
      <c r="D258" s="32">
        <v>200</v>
      </c>
      <c r="E258" s="33">
        <v>6</v>
      </c>
      <c r="F258" s="33"/>
      <c r="G258" s="23">
        <f t="shared" si="4"/>
        <v>0</v>
      </c>
      <c r="H258" s="24" t="s">
        <v>609</v>
      </c>
    </row>
    <row r="259" spans="1:8" customFormat="1" x14ac:dyDescent="0.25">
      <c r="A259" s="31" t="s">
        <v>583</v>
      </c>
      <c r="B259" s="31" t="s">
        <v>647</v>
      </c>
      <c r="C259" s="31" t="s">
        <v>268</v>
      </c>
      <c r="D259" s="55">
        <v>0</v>
      </c>
      <c r="E259" s="33">
        <v>34.9</v>
      </c>
      <c r="F259" s="31"/>
      <c r="G259" s="23">
        <f t="shared" si="4"/>
        <v>0</v>
      </c>
      <c r="H259" s="31"/>
    </row>
    <row r="260" spans="1:8" x14ac:dyDescent="0.25">
      <c r="A260" s="40" t="s">
        <v>417</v>
      </c>
      <c r="B260" s="40" t="s">
        <v>416</v>
      </c>
      <c r="C260" s="40" t="s">
        <v>18</v>
      </c>
      <c r="D260" s="42">
        <v>100</v>
      </c>
      <c r="E260" s="23">
        <v>6.2</v>
      </c>
      <c r="F260" s="39"/>
      <c r="G260" s="23">
        <f t="shared" si="4"/>
        <v>0</v>
      </c>
      <c r="H260" s="24"/>
    </row>
    <row r="261" spans="1:8" x14ac:dyDescent="0.25">
      <c r="A261" s="40" t="s">
        <v>415</v>
      </c>
      <c r="B261" s="40" t="s">
        <v>416</v>
      </c>
      <c r="C261" s="40" t="s">
        <v>20</v>
      </c>
      <c r="D261" s="42">
        <v>100</v>
      </c>
      <c r="E261" s="23">
        <v>18.5</v>
      </c>
      <c r="F261" s="39"/>
      <c r="G261" s="23">
        <f t="shared" si="4"/>
        <v>0</v>
      </c>
      <c r="H261" s="24"/>
    </row>
    <row r="262" spans="1:8" x14ac:dyDescent="0.25">
      <c r="A262" s="47"/>
      <c r="B262" s="40" t="s">
        <v>610</v>
      </c>
      <c r="C262" s="40"/>
      <c r="D262" s="48"/>
      <c r="E262" s="45"/>
      <c r="F262" s="39"/>
      <c r="G262" s="23">
        <f t="shared" si="4"/>
        <v>0</v>
      </c>
      <c r="H262" s="24" t="s">
        <v>609</v>
      </c>
    </row>
    <row r="263" spans="1:8" customFormat="1" x14ac:dyDescent="0.25">
      <c r="A263" s="31" t="s">
        <v>584</v>
      </c>
      <c r="B263" s="31" t="s">
        <v>648</v>
      </c>
      <c r="C263" s="31" t="s">
        <v>249</v>
      </c>
      <c r="D263" s="55">
        <v>200</v>
      </c>
      <c r="E263" s="33">
        <v>23.5</v>
      </c>
      <c r="F263" s="31"/>
      <c r="G263" s="23">
        <f t="shared" si="4"/>
        <v>0</v>
      </c>
      <c r="H263" s="31"/>
    </row>
    <row r="264" spans="1:8" x14ac:dyDescent="0.25">
      <c r="A264" s="40" t="s">
        <v>502</v>
      </c>
      <c r="B264" s="40" t="s">
        <v>503</v>
      </c>
      <c r="C264" s="40" t="s">
        <v>504</v>
      </c>
      <c r="D264" s="42">
        <v>445</v>
      </c>
      <c r="E264" s="23">
        <v>7.8</v>
      </c>
      <c r="F264" s="39"/>
      <c r="G264" s="23">
        <f t="shared" si="4"/>
        <v>0</v>
      </c>
      <c r="H264" s="24"/>
    </row>
    <row r="265" spans="1:8" x14ac:dyDescent="0.25">
      <c r="A265" s="40" t="s">
        <v>505</v>
      </c>
      <c r="B265" s="40" t="s">
        <v>506</v>
      </c>
      <c r="C265" s="40" t="s">
        <v>507</v>
      </c>
      <c r="D265" s="42">
        <v>202</v>
      </c>
      <c r="E265" s="23">
        <v>7.8</v>
      </c>
      <c r="F265" s="39"/>
      <c r="G265" s="23">
        <f t="shared" si="4"/>
        <v>0</v>
      </c>
      <c r="H265" s="24"/>
    </row>
    <row r="266" spans="1:8" x14ac:dyDescent="0.25">
      <c r="A266" s="40" t="s">
        <v>508</v>
      </c>
      <c r="B266" s="40" t="s">
        <v>509</v>
      </c>
      <c r="C266" s="40" t="s">
        <v>507</v>
      </c>
      <c r="D266" s="42">
        <v>100</v>
      </c>
      <c r="E266" s="23">
        <v>7.8</v>
      </c>
      <c r="F266" s="39"/>
      <c r="G266" s="23">
        <f t="shared" si="4"/>
        <v>0</v>
      </c>
      <c r="H266" s="24"/>
    </row>
    <row r="267" spans="1:8" x14ac:dyDescent="0.25">
      <c r="A267" s="40" t="s">
        <v>510</v>
      </c>
      <c r="B267" s="40" t="s">
        <v>511</v>
      </c>
      <c r="C267" s="40" t="s">
        <v>507</v>
      </c>
      <c r="D267" s="42">
        <v>100</v>
      </c>
      <c r="E267" s="23">
        <v>7.8</v>
      </c>
      <c r="F267" s="39"/>
      <c r="G267" s="23">
        <f t="shared" si="4"/>
        <v>0</v>
      </c>
      <c r="H267" s="24"/>
    </row>
    <row r="268" spans="1:8" x14ac:dyDescent="0.25">
      <c r="A268" s="40" t="s">
        <v>512</v>
      </c>
      <c r="B268" s="40" t="s">
        <v>513</v>
      </c>
      <c r="C268" s="40" t="s">
        <v>507</v>
      </c>
      <c r="D268" s="42">
        <v>100</v>
      </c>
      <c r="E268" s="23">
        <v>7.8</v>
      </c>
      <c r="F268" s="39"/>
      <c r="G268" s="23">
        <f t="shared" si="4"/>
        <v>0</v>
      </c>
      <c r="H268" s="24"/>
    </row>
    <row r="269" spans="1:8" x14ac:dyDescent="0.25">
      <c r="A269" s="40" t="s">
        <v>514</v>
      </c>
      <c r="B269" s="40" t="s">
        <v>515</v>
      </c>
      <c r="C269" s="40" t="s">
        <v>504</v>
      </c>
      <c r="D269" s="42">
        <v>325</v>
      </c>
      <c r="E269" s="23">
        <v>7.8</v>
      </c>
      <c r="F269" s="39"/>
      <c r="G269" s="23">
        <f t="shared" si="4"/>
        <v>0</v>
      </c>
      <c r="H269" s="24"/>
    </row>
    <row r="270" spans="1:8" x14ac:dyDescent="0.25">
      <c r="A270" s="40" t="s">
        <v>516</v>
      </c>
      <c r="B270" s="40" t="s">
        <v>517</v>
      </c>
      <c r="C270" s="40" t="s">
        <v>507</v>
      </c>
      <c r="D270" s="42">
        <v>100</v>
      </c>
      <c r="E270" s="23">
        <v>7.8</v>
      </c>
      <c r="F270" s="39"/>
      <c r="G270" s="23">
        <f t="shared" si="4"/>
        <v>0</v>
      </c>
      <c r="H270" s="24"/>
    </row>
    <row r="271" spans="1:8" x14ac:dyDescent="0.25">
      <c r="A271" s="40" t="s">
        <v>418</v>
      </c>
      <c r="B271" s="40" t="s">
        <v>419</v>
      </c>
      <c r="C271" s="40" t="s">
        <v>249</v>
      </c>
      <c r="D271" s="42">
        <v>100</v>
      </c>
      <c r="E271" s="23">
        <v>23.5</v>
      </c>
      <c r="F271" s="39"/>
      <c r="G271" s="23">
        <f t="shared" si="4"/>
        <v>0</v>
      </c>
      <c r="H271" s="24"/>
    </row>
    <row r="272" spans="1:8" x14ac:dyDescent="0.25">
      <c r="A272" s="40" t="s">
        <v>518</v>
      </c>
      <c r="B272" s="40" t="s">
        <v>519</v>
      </c>
      <c r="C272" s="40" t="s">
        <v>504</v>
      </c>
      <c r="D272" s="42">
        <v>305</v>
      </c>
      <c r="E272" s="23">
        <v>7.8</v>
      </c>
      <c r="F272" s="39"/>
      <c r="G272" s="23">
        <f t="shared" si="4"/>
        <v>0</v>
      </c>
      <c r="H272" s="24"/>
    </row>
    <row r="273" spans="1:8" x14ac:dyDescent="0.25">
      <c r="A273" s="40" t="s">
        <v>520</v>
      </c>
      <c r="B273" s="40" t="s">
        <v>521</v>
      </c>
      <c r="C273" s="40" t="s">
        <v>504</v>
      </c>
      <c r="D273" s="42">
        <v>463</v>
      </c>
      <c r="E273" s="23">
        <v>7.8</v>
      </c>
      <c r="F273" s="39"/>
      <c r="G273" s="23">
        <f t="shared" si="4"/>
        <v>0</v>
      </c>
      <c r="H273" s="24"/>
    </row>
    <row r="274" spans="1:8" x14ac:dyDescent="0.25">
      <c r="A274" s="40" t="s">
        <v>522</v>
      </c>
      <c r="B274" s="40" t="s">
        <v>523</v>
      </c>
      <c r="C274" s="40" t="s">
        <v>507</v>
      </c>
      <c r="D274" s="42">
        <v>100</v>
      </c>
      <c r="E274" s="23">
        <v>7.8</v>
      </c>
      <c r="F274" s="39"/>
      <c r="G274" s="23">
        <f t="shared" si="4"/>
        <v>0</v>
      </c>
      <c r="H274" s="24"/>
    </row>
    <row r="275" spans="1:8" x14ac:dyDescent="0.25">
      <c r="A275" s="40" t="s">
        <v>420</v>
      </c>
      <c r="B275" s="40" t="s">
        <v>421</v>
      </c>
      <c r="C275" s="40" t="s">
        <v>18</v>
      </c>
      <c r="D275" s="42">
        <v>300</v>
      </c>
      <c r="E275" s="23">
        <v>6.2</v>
      </c>
      <c r="F275" s="39"/>
      <c r="G275" s="23">
        <f t="shared" si="4"/>
        <v>0</v>
      </c>
      <c r="H275" s="24"/>
    </row>
    <row r="276" spans="1:8" x14ac:dyDescent="0.25">
      <c r="A276" s="40" t="s">
        <v>422</v>
      </c>
      <c r="B276" s="40" t="s">
        <v>421</v>
      </c>
      <c r="C276" s="40" t="s">
        <v>17</v>
      </c>
      <c r="D276" s="42">
        <v>390</v>
      </c>
      <c r="E276" s="23">
        <v>20.8</v>
      </c>
      <c r="F276" s="39"/>
      <c r="G276" s="23">
        <f t="shared" si="4"/>
        <v>0</v>
      </c>
      <c r="H276" s="24"/>
    </row>
    <row r="277" spans="1:8" x14ac:dyDescent="0.25">
      <c r="A277" s="40" t="s">
        <v>423</v>
      </c>
      <c r="B277" s="40" t="s">
        <v>547</v>
      </c>
      <c r="C277" s="40" t="s">
        <v>17</v>
      </c>
      <c r="D277" s="42">
        <v>73</v>
      </c>
      <c r="E277" s="23">
        <v>69.2</v>
      </c>
      <c r="F277" s="39"/>
      <c r="G277" s="23">
        <f t="shared" si="4"/>
        <v>0</v>
      </c>
      <c r="H277" s="24"/>
    </row>
    <row r="278" spans="1:8" x14ac:dyDescent="0.25">
      <c r="A278" s="40" t="s">
        <v>424</v>
      </c>
      <c r="B278" s="40" t="s">
        <v>425</v>
      </c>
      <c r="C278" s="40" t="s">
        <v>324</v>
      </c>
      <c r="D278" s="42">
        <v>25</v>
      </c>
      <c r="E278" s="23">
        <v>21.25</v>
      </c>
      <c r="F278" s="39"/>
      <c r="G278" s="23">
        <f t="shared" si="4"/>
        <v>0</v>
      </c>
      <c r="H278" s="24"/>
    </row>
    <row r="279" spans="1:8" x14ac:dyDescent="0.25">
      <c r="A279" s="40" t="s">
        <v>524</v>
      </c>
      <c r="B279" s="40" t="s">
        <v>525</v>
      </c>
      <c r="C279" s="40" t="s">
        <v>17</v>
      </c>
      <c r="D279" s="42">
        <v>28</v>
      </c>
      <c r="E279" s="23">
        <v>27.25</v>
      </c>
      <c r="F279" s="39"/>
      <c r="G279" s="23">
        <f t="shared" si="4"/>
        <v>0</v>
      </c>
      <c r="H279" s="24"/>
    </row>
    <row r="280" spans="1:8" x14ac:dyDescent="0.25">
      <c r="A280" s="40" t="s">
        <v>526</v>
      </c>
      <c r="B280" s="40" t="s">
        <v>527</v>
      </c>
      <c r="C280" s="40" t="s">
        <v>17</v>
      </c>
      <c r="D280" s="42">
        <v>30</v>
      </c>
      <c r="E280" s="23">
        <v>26.5</v>
      </c>
      <c r="F280" s="39"/>
      <c r="G280" s="23">
        <f t="shared" si="4"/>
        <v>0</v>
      </c>
      <c r="H280" s="24"/>
    </row>
    <row r="281" spans="1:8" x14ac:dyDescent="0.25">
      <c r="A281" s="40" t="s">
        <v>528</v>
      </c>
      <c r="B281" s="40" t="s">
        <v>426</v>
      </c>
      <c r="C281" s="40" t="s">
        <v>24</v>
      </c>
      <c r="D281" s="42">
        <v>25</v>
      </c>
      <c r="E281" s="23">
        <v>12.75</v>
      </c>
      <c r="F281" s="39"/>
      <c r="G281" s="23">
        <f t="shared" si="4"/>
        <v>0</v>
      </c>
      <c r="H281" s="24"/>
    </row>
    <row r="282" spans="1:8" x14ac:dyDescent="0.25">
      <c r="A282" s="40" t="s">
        <v>427</v>
      </c>
      <c r="B282" s="40" t="s">
        <v>426</v>
      </c>
      <c r="C282" s="40" t="s">
        <v>17</v>
      </c>
      <c r="D282" s="42">
        <v>25</v>
      </c>
      <c r="E282" s="23">
        <v>27.25</v>
      </c>
      <c r="F282" s="39"/>
      <c r="G282" s="23">
        <f t="shared" si="4"/>
        <v>0</v>
      </c>
      <c r="H282" s="24"/>
    </row>
    <row r="283" spans="1:8" x14ac:dyDescent="0.25">
      <c r="A283" s="40" t="s">
        <v>428</v>
      </c>
      <c r="B283" s="40" t="s">
        <v>429</v>
      </c>
      <c r="C283" s="40" t="s">
        <v>18</v>
      </c>
      <c r="D283" s="42" t="s">
        <v>96</v>
      </c>
      <c r="E283" s="23">
        <v>5.9</v>
      </c>
      <c r="F283" s="39"/>
      <c r="G283" s="23">
        <f t="shared" si="4"/>
        <v>0</v>
      </c>
      <c r="H283" s="24"/>
    </row>
    <row r="284" spans="1:8" x14ac:dyDescent="0.25">
      <c r="A284" s="31" t="s">
        <v>127</v>
      </c>
      <c r="B284" s="31" t="s">
        <v>128</v>
      </c>
      <c r="C284" s="31" t="s">
        <v>18</v>
      </c>
      <c r="D284" s="57">
        <v>308</v>
      </c>
      <c r="E284" s="33">
        <v>5.9</v>
      </c>
      <c r="F284" s="33"/>
      <c r="G284" s="23">
        <f t="shared" si="4"/>
        <v>0</v>
      </c>
      <c r="H284" s="24"/>
    </row>
    <row r="285" spans="1:8" x14ac:dyDescent="0.25">
      <c r="A285" s="31" t="s">
        <v>129</v>
      </c>
      <c r="B285" s="31" t="s">
        <v>128</v>
      </c>
      <c r="C285" s="31" t="s">
        <v>17</v>
      </c>
      <c r="D285" s="57" t="s">
        <v>96</v>
      </c>
      <c r="E285" s="33">
        <v>20.8</v>
      </c>
      <c r="F285" s="33"/>
      <c r="G285" s="23">
        <f t="shared" si="4"/>
        <v>0</v>
      </c>
      <c r="H285" s="24"/>
    </row>
    <row r="286" spans="1:8" x14ac:dyDescent="0.25">
      <c r="A286" s="31" t="s">
        <v>130</v>
      </c>
      <c r="B286" s="31" t="s">
        <v>54</v>
      </c>
      <c r="C286" s="31" t="s">
        <v>18</v>
      </c>
      <c r="D286" s="57">
        <v>283</v>
      </c>
      <c r="E286" s="33">
        <v>5.9</v>
      </c>
      <c r="F286" s="33"/>
      <c r="G286" s="23">
        <f t="shared" si="4"/>
        <v>0</v>
      </c>
      <c r="H286" s="24"/>
    </row>
    <row r="287" spans="1:8" x14ac:dyDescent="0.25">
      <c r="A287" s="31" t="s">
        <v>64</v>
      </c>
      <c r="B287" s="31" t="s">
        <v>54</v>
      </c>
      <c r="C287" s="31" t="s">
        <v>17</v>
      </c>
      <c r="D287" s="57" t="s">
        <v>96</v>
      </c>
      <c r="E287" s="33">
        <v>20.8</v>
      </c>
      <c r="F287" s="33"/>
      <c r="G287" s="23">
        <f t="shared" si="4"/>
        <v>0</v>
      </c>
      <c r="H287" s="24"/>
    </row>
    <row r="288" spans="1:8" x14ac:dyDescent="0.25">
      <c r="A288" s="40" t="s">
        <v>311</v>
      </c>
      <c r="B288" s="40" t="s">
        <v>131</v>
      </c>
      <c r="C288" s="40" t="s">
        <v>18</v>
      </c>
      <c r="D288" s="42">
        <v>300</v>
      </c>
      <c r="E288" s="23">
        <v>5.9</v>
      </c>
      <c r="F288" s="39"/>
      <c r="G288" s="23">
        <f t="shared" si="4"/>
        <v>0</v>
      </c>
      <c r="H288" s="24"/>
    </row>
    <row r="289" spans="1:8" x14ac:dyDescent="0.25">
      <c r="A289" s="31" t="s">
        <v>132</v>
      </c>
      <c r="B289" s="31" t="s">
        <v>131</v>
      </c>
      <c r="C289" s="31" t="s">
        <v>17</v>
      </c>
      <c r="D289" s="57" t="s">
        <v>96</v>
      </c>
      <c r="E289" s="33">
        <v>20.8</v>
      </c>
      <c r="F289" s="33"/>
      <c r="G289" s="23">
        <f t="shared" si="4"/>
        <v>0</v>
      </c>
      <c r="H289" s="24"/>
    </row>
    <row r="290" spans="1:8" x14ac:dyDescent="0.25">
      <c r="A290" s="40" t="s">
        <v>133</v>
      </c>
      <c r="B290" s="40" t="s">
        <v>134</v>
      </c>
      <c r="C290" s="40" t="s">
        <v>28</v>
      </c>
      <c r="D290" s="42">
        <v>50</v>
      </c>
      <c r="E290" s="23">
        <v>21.25</v>
      </c>
      <c r="F290" s="39"/>
      <c r="G290" s="23">
        <f t="shared" si="4"/>
        <v>0</v>
      </c>
      <c r="H290" s="24"/>
    </row>
    <row r="291" spans="1:8" x14ac:dyDescent="0.25">
      <c r="A291" s="31" t="s">
        <v>585</v>
      </c>
      <c r="B291" s="31" t="s">
        <v>256</v>
      </c>
      <c r="C291" s="31" t="s">
        <v>18</v>
      </c>
      <c r="D291" s="55">
        <v>268</v>
      </c>
      <c r="E291" s="33">
        <v>6.7</v>
      </c>
      <c r="F291" s="39"/>
      <c r="G291" s="23">
        <f t="shared" si="4"/>
        <v>0</v>
      </c>
      <c r="H291" s="24"/>
    </row>
    <row r="292" spans="1:8" x14ac:dyDescent="0.25">
      <c r="A292" s="31" t="s">
        <v>257</v>
      </c>
      <c r="B292" s="31" t="s">
        <v>256</v>
      </c>
      <c r="C292" s="31" t="s">
        <v>17</v>
      </c>
      <c r="D292" s="55">
        <v>113</v>
      </c>
      <c r="E292" s="33">
        <v>25.25</v>
      </c>
      <c r="F292" s="39"/>
      <c r="G292" s="23">
        <f t="shared" si="4"/>
        <v>0</v>
      </c>
      <c r="H292" s="24"/>
    </row>
    <row r="293" spans="1:8" x14ac:dyDescent="0.25">
      <c r="A293" s="31" t="s">
        <v>589</v>
      </c>
      <c r="B293" s="31" t="s">
        <v>258</v>
      </c>
      <c r="C293" s="31" t="s">
        <v>18</v>
      </c>
      <c r="D293" s="55">
        <v>176</v>
      </c>
      <c r="E293" s="33">
        <v>6.4</v>
      </c>
      <c r="F293" s="39"/>
      <c r="G293" s="23">
        <f t="shared" si="4"/>
        <v>0</v>
      </c>
      <c r="H293" s="24"/>
    </row>
    <row r="294" spans="1:8" x14ac:dyDescent="0.25">
      <c r="A294" s="31" t="s">
        <v>259</v>
      </c>
      <c r="B294" s="31" t="s">
        <v>258</v>
      </c>
      <c r="C294" s="31" t="s">
        <v>17</v>
      </c>
      <c r="D294" s="55">
        <v>112</v>
      </c>
      <c r="E294" s="33">
        <v>25.25</v>
      </c>
      <c r="F294" s="39"/>
      <c r="G294" s="23">
        <f t="shared" si="4"/>
        <v>0</v>
      </c>
      <c r="H294" s="24"/>
    </row>
    <row r="295" spans="1:8" x14ac:dyDescent="0.25">
      <c r="A295" s="31" t="s">
        <v>590</v>
      </c>
      <c r="B295" s="31" t="s">
        <v>136</v>
      </c>
      <c r="C295" s="31" t="s">
        <v>18</v>
      </c>
      <c r="D295" s="55">
        <v>12876</v>
      </c>
      <c r="E295" s="33">
        <v>6.7</v>
      </c>
      <c r="F295" s="39"/>
      <c r="G295" s="23">
        <f t="shared" si="4"/>
        <v>0</v>
      </c>
      <c r="H295" s="24"/>
    </row>
    <row r="296" spans="1:8" x14ac:dyDescent="0.25">
      <c r="A296" s="31" t="s">
        <v>135</v>
      </c>
      <c r="B296" s="31" t="s">
        <v>136</v>
      </c>
      <c r="C296" s="31" t="s">
        <v>17</v>
      </c>
      <c r="D296" s="55">
        <v>3813</v>
      </c>
      <c r="E296" s="33">
        <v>25.25</v>
      </c>
      <c r="F296" s="39"/>
      <c r="G296" s="23">
        <f t="shared" ref="G296:G359" si="5">SUM(F296*E296)</f>
        <v>0</v>
      </c>
      <c r="H296" s="24"/>
    </row>
    <row r="297" spans="1:8" x14ac:dyDescent="0.25">
      <c r="A297" s="31" t="s">
        <v>586</v>
      </c>
      <c r="B297" s="31" t="s">
        <v>611</v>
      </c>
      <c r="C297" s="31" t="s">
        <v>17</v>
      </c>
      <c r="D297" s="55">
        <v>670</v>
      </c>
      <c r="E297" s="33">
        <v>25.25</v>
      </c>
      <c r="F297" s="39"/>
      <c r="G297" s="23">
        <f t="shared" si="5"/>
        <v>0</v>
      </c>
      <c r="H297" s="24"/>
    </row>
    <row r="298" spans="1:8" x14ac:dyDescent="0.25">
      <c r="A298" s="31" t="s">
        <v>587</v>
      </c>
      <c r="B298" s="31" t="s">
        <v>197</v>
      </c>
      <c r="C298" s="31" t="s">
        <v>18</v>
      </c>
      <c r="D298" s="55">
        <v>200</v>
      </c>
      <c r="E298" s="33">
        <v>6.7</v>
      </c>
      <c r="F298" s="39"/>
      <c r="G298" s="23">
        <f t="shared" si="5"/>
        <v>0</v>
      </c>
      <c r="H298" s="24"/>
    </row>
    <row r="299" spans="1:8" x14ac:dyDescent="0.25">
      <c r="A299" s="31" t="s">
        <v>196</v>
      </c>
      <c r="B299" s="31" t="s">
        <v>197</v>
      </c>
      <c r="C299" s="31" t="s">
        <v>17</v>
      </c>
      <c r="D299" s="55">
        <v>3994</v>
      </c>
      <c r="E299" s="33">
        <v>25.25</v>
      </c>
      <c r="F299" s="39"/>
      <c r="G299" s="23">
        <f t="shared" si="5"/>
        <v>0</v>
      </c>
      <c r="H299" s="24"/>
    </row>
    <row r="300" spans="1:8" x14ac:dyDescent="0.25">
      <c r="A300" s="31" t="s">
        <v>612</v>
      </c>
      <c r="B300" s="31" t="s">
        <v>613</v>
      </c>
      <c r="C300" s="31" t="s">
        <v>43</v>
      </c>
      <c r="D300" s="55">
        <v>1378</v>
      </c>
      <c r="E300" s="33">
        <v>21.25</v>
      </c>
      <c r="F300" s="39"/>
      <c r="G300" s="23">
        <f t="shared" si="5"/>
        <v>0</v>
      </c>
      <c r="H300" s="24"/>
    </row>
    <row r="301" spans="1:8" x14ac:dyDescent="0.25">
      <c r="A301" s="31" t="s">
        <v>614</v>
      </c>
      <c r="B301" s="31" t="s">
        <v>615</v>
      </c>
      <c r="C301" s="31" t="s">
        <v>17</v>
      </c>
      <c r="D301" s="55">
        <v>323</v>
      </c>
      <c r="E301" s="33">
        <v>25.25</v>
      </c>
      <c r="F301" s="39"/>
      <c r="G301" s="23">
        <f t="shared" si="5"/>
        <v>0</v>
      </c>
      <c r="H301" s="24"/>
    </row>
    <row r="302" spans="1:8" x14ac:dyDescent="0.25">
      <c r="A302" s="31" t="s">
        <v>616</v>
      </c>
      <c r="B302" s="31" t="s">
        <v>617</v>
      </c>
      <c r="C302" s="31" t="s">
        <v>17</v>
      </c>
      <c r="D302" s="55">
        <v>0</v>
      </c>
      <c r="E302" s="33">
        <v>25.25</v>
      </c>
      <c r="F302" s="39"/>
      <c r="G302" s="23">
        <f t="shared" si="5"/>
        <v>0</v>
      </c>
      <c r="H302" s="24"/>
    </row>
    <row r="303" spans="1:8" x14ac:dyDescent="0.25">
      <c r="A303" s="31" t="s">
        <v>588</v>
      </c>
      <c r="B303" s="31" t="s">
        <v>260</v>
      </c>
      <c r="C303" s="31" t="s">
        <v>18</v>
      </c>
      <c r="D303" s="55">
        <v>12624</v>
      </c>
      <c r="E303" s="33">
        <v>6.7</v>
      </c>
      <c r="F303" s="39"/>
      <c r="G303" s="23">
        <f t="shared" si="5"/>
        <v>0</v>
      </c>
      <c r="H303" s="24"/>
    </row>
    <row r="304" spans="1:8" x14ac:dyDescent="0.25">
      <c r="A304" s="31" t="s">
        <v>261</v>
      </c>
      <c r="B304" s="31" t="s">
        <v>260</v>
      </c>
      <c r="C304" s="31" t="s">
        <v>17</v>
      </c>
      <c r="D304" s="55">
        <v>5152</v>
      </c>
      <c r="E304" s="33">
        <v>25.25</v>
      </c>
      <c r="F304" s="39"/>
      <c r="G304" s="23">
        <f t="shared" si="5"/>
        <v>0</v>
      </c>
      <c r="H304" s="24"/>
    </row>
    <row r="305" spans="1:8" x14ac:dyDescent="0.25">
      <c r="A305" s="31" t="s">
        <v>591</v>
      </c>
      <c r="B305" s="31" t="s">
        <v>262</v>
      </c>
      <c r="C305" s="31" t="s">
        <v>18</v>
      </c>
      <c r="D305" s="55">
        <v>6388</v>
      </c>
      <c r="E305" s="33">
        <v>6.7</v>
      </c>
      <c r="F305" s="39"/>
      <c r="G305" s="23">
        <f t="shared" si="5"/>
        <v>0</v>
      </c>
      <c r="H305" s="24"/>
    </row>
    <row r="306" spans="1:8" x14ac:dyDescent="0.25">
      <c r="A306" s="31" t="s">
        <v>263</v>
      </c>
      <c r="B306" s="31" t="s">
        <v>262</v>
      </c>
      <c r="C306" s="31" t="s">
        <v>17</v>
      </c>
      <c r="D306" s="55">
        <v>1483</v>
      </c>
      <c r="E306" s="33">
        <v>25.25</v>
      </c>
      <c r="F306" s="39"/>
      <c r="G306" s="23">
        <f t="shared" si="5"/>
        <v>0</v>
      </c>
      <c r="H306" s="24"/>
    </row>
    <row r="307" spans="1:8" x14ac:dyDescent="0.25">
      <c r="A307" s="31" t="s">
        <v>264</v>
      </c>
      <c r="B307" s="31" t="s">
        <v>265</v>
      </c>
      <c r="C307" s="31" t="s">
        <v>17</v>
      </c>
      <c r="D307" s="55">
        <v>1214</v>
      </c>
      <c r="E307" s="33">
        <v>25.25</v>
      </c>
      <c r="F307" s="39"/>
      <c r="G307" s="23">
        <f t="shared" si="5"/>
        <v>0</v>
      </c>
      <c r="H307" s="24"/>
    </row>
    <row r="308" spans="1:8" x14ac:dyDescent="0.25">
      <c r="A308" s="31" t="s">
        <v>266</v>
      </c>
      <c r="B308" s="31" t="s">
        <v>267</v>
      </c>
      <c r="C308" s="31" t="s">
        <v>268</v>
      </c>
      <c r="D308" s="55">
        <v>5721</v>
      </c>
      <c r="E308" s="33">
        <v>34.9</v>
      </c>
      <c r="F308" s="39"/>
      <c r="G308" s="23">
        <f t="shared" si="5"/>
        <v>0</v>
      </c>
      <c r="H308" s="24"/>
    </row>
    <row r="309" spans="1:8" x14ac:dyDescent="0.25">
      <c r="A309" s="47" t="s">
        <v>592</v>
      </c>
      <c r="B309" s="40" t="s">
        <v>47</v>
      </c>
      <c r="C309" s="40" t="s">
        <v>18</v>
      </c>
      <c r="D309" s="48">
        <v>1950</v>
      </c>
      <c r="E309" s="45">
        <v>6.2</v>
      </c>
      <c r="F309" s="39"/>
      <c r="G309" s="23">
        <f t="shared" si="5"/>
        <v>0</v>
      </c>
      <c r="H309" s="24"/>
    </row>
    <row r="310" spans="1:8" x14ac:dyDescent="0.25">
      <c r="A310" s="40" t="s">
        <v>46</v>
      </c>
      <c r="B310" s="40" t="s">
        <v>47</v>
      </c>
      <c r="C310" s="40" t="s">
        <v>17</v>
      </c>
      <c r="D310" s="42">
        <v>2648</v>
      </c>
      <c r="E310" s="23">
        <v>22.8</v>
      </c>
      <c r="F310" s="39"/>
      <c r="G310" s="23">
        <f t="shared" si="5"/>
        <v>0</v>
      </c>
      <c r="H310" s="24"/>
    </row>
    <row r="311" spans="1:8" x14ac:dyDescent="0.25">
      <c r="A311" s="31" t="s">
        <v>269</v>
      </c>
      <c r="B311" s="31" t="s">
        <v>47</v>
      </c>
      <c r="C311" s="31" t="s">
        <v>23</v>
      </c>
      <c r="D311" s="32">
        <v>269</v>
      </c>
      <c r="E311" s="33">
        <v>42.5</v>
      </c>
      <c r="F311" s="33"/>
      <c r="G311" s="23">
        <f t="shared" si="5"/>
        <v>0</v>
      </c>
      <c r="H311" s="24"/>
    </row>
    <row r="312" spans="1:8" x14ac:dyDescent="0.25">
      <c r="A312" s="40" t="s">
        <v>270</v>
      </c>
      <c r="B312" s="40" t="s">
        <v>66</v>
      </c>
      <c r="C312" s="40" t="s">
        <v>18</v>
      </c>
      <c r="D312" s="42">
        <v>490</v>
      </c>
      <c r="E312" s="23">
        <v>6.2</v>
      </c>
      <c r="F312" s="39"/>
      <c r="G312" s="23">
        <f t="shared" si="5"/>
        <v>0</v>
      </c>
      <c r="H312" s="24"/>
    </row>
    <row r="313" spans="1:8" x14ac:dyDescent="0.25">
      <c r="A313" s="31" t="s">
        <v>65</v>
      </c>
      <c r="B313" s="31" t="s">
        <v>66</v>
      </c>
      <c r="C313" s="31" t="s">
        <v>17</v>
      </c>
      <c r="D313" s="32">
        <v>2029</v>
      </c>
      <c r="E313" s="33">
        <v>22.8</v>
      </c>
      <c r="F313" s="33"/>
      <c r="G313" s="23">
        <f t="shared" si="5"/>
        <v>0</v>
      </c>
      <c r="H313" s="24"/>
    </row>
    <row r="314" spans="1:8" x14ac:dyDescent="0.25">
      <c r="A314" s="31" t="s">
        <v>271</v>
      </c>
      <c r="B314" s="31" t="s">
        <v>66</v>
      </c>
      <c r="C314" s="31" t="s">
        <v>23</v>
      </c>
      <c r="D314" s="32">
        <v>55</v>
      </c>
      <c r="E314" s="33">
        <v>42.5</v>
      </c>
      <c r="F314" s="33"/>
      <c r="G314" s="23">
        <f t="shared" si="5"/>
        <v>0</v>
      </c>
      <c r="H314" s="24"/>
    </row>
    <row r="315" spans="1:8" x14ac:dyDescent="0.25">
      <c r="A315" s="31" t="s">
        <v>272</v>
      </c>
      <c r="B315" s="31" t="s">
        <v>273</v>
      </c>
      <c r="C315" s="31" t="s">
        <v>17</v>
      </c>
      <c r="D315" s="32">
        <v>200</v>
      </c>
      <c r="E315" s="33">
        <v>17.899999999999999</v>
      </c>
      <c r="F315" s="33"/>
      <c r="G315" s="23">
        <f t="shared" si="5"/>
        <v>0</v>
      </c>
      <c r="H315" s="24" t="s">
        <v>287</v>
      </c>
    </row>
    <row r="316" spans="1:8" x14ac:dyDescent="0.25">
      <c r="A316" s="31" t="s">
        <v>159</v>
      </c>
      <c r="B316" s="31" t="s">
        <v>160</v>
      </c>
      <c r="C316" s="31" t="s">
        <v>18</v>
      </c>
      <c r="D316" s="32">
        <v>335</v>
      </c>
      <c r="E316" s="33">
        <v>5.9</v>
      </c>
      <c r="F316" s="33"/>
      <c r="G316" s="23">
        <f t="shared" si="5"/>
        <v>0</v>
      </c>
      <c r="H316" s="24"/>
    </row>
    <row r="317" spans="1:8" x14ac:dyDescent="0.25">
      <c r="A317" s="31" t="s">
        <v>274</v>
      </c>
      <c r="B317" s="31" t="s">
        <v>160</v>
      </c>
      <c r="C317" s="31" t="s">
        <v>20</v>
      </c>
      <c r="D317" s="32">
        <v>217</v>
      </c>
      <c r="E317" s="33">
        <v>16.399999999999999</v>
      </c>
      <c r="F317" s="33"/>
      <c r="G317" s="23">
        <f t="shared" si="5"/>
        <v>0</v>
      </c>
      <c r="H317" s="24"/>
    </row>
    <row r="318" spans="1:8" x14ac:dyDescent="0.25">
      <c r="A318" s="31" t="s">
        <v>67</v>
      </c>
      <c r="B318" s="31" t="s">
        <v>48</v>
      </c>
      <c r="C318" s="31" t="s">
        <v>18</v>
      </c>
      <c r="D318" s="32">
        <v>500</v>
      </c>
      <c r="E318" s="33">
        <v>5.9</v>
      </c>
      <c r="F318" s="33"/>
      <c r="G318" s="23">
        <f t="shared" si="5"/>
        <v>0</v>
      </c>
      <c r="H318" s="24"/>
    </row>
    <row r="319" spans="1:8" x14ac:dyDescent="0.25">
      <c r="A319" s="51" t="s">
        <v>322</v>
      </c>
      <c r="B319" s="51" t="s">
        <v>48</v>
      </c>
      <c r="C319" s="51" t="s">
        <v>20</v>
      </c>
      <c r="D319" s="57">
        <v>1000</v>
      </c>
      <c r="E319" s="52">
        <v>13.6</v>
      </c>
      <c r="F319" s="53"/>
      <c r="G319" s="23">
        <f t="shared" si="5"/>
        <v>0</v>
      </c>
      <c r="H319" s="54"/>
    </row>
    <row r="320" spans="1:8" x14ac:dyDescent="0.25">
      <c r="A320" s="51" t="s">
        <v>323</v>
      </c>
      <c r="B320" s="51" t="s">
        <v>48</v>
      </c>
      <c r="C320" s="51" t="s">
        <v>17</v>
      </c>
      <c r="D320" s="57">
        <v>3000</v>
      </c>
      <c r="E320" s="52">
        <v>17.899999999999999</v>
      </c>
      <c r="F320" s="53"/>
      <c r="G320" s="23">
        <f t="shared" si="5"/>
        <v>0</v>
      </c>
      <c r="H320" s="54"/>
    </row>
    <row r="321" spans="1:8" x14ac:dyDescent="0.25">
      <c r="A321" s="31" t="s">
        <v>151</v>
      </c>
      <c r="B321" s="31" t="s">
        <v>48</v>
      </c>
      <c r="C321" s="31" t="s">
        <v>15</v>
      </c>
      <c r="D321" s="32">
        <v>690</v>
      </c>
      <c r="E321" s="33">
        <v>53.25</v>
      </c>
      <c r="F321" s="33"/>
      <c r="G321" s="23">
        <f t="shared" si="5"/>
        <v>0</v>
      </c>
      <c r="H321" s="24"/>
    </row>
    <row r="322" spans="1:8" x14ac:dyDescent="0.25">
      <c r="A322" s="40" t="s">
        <v>312</v>
      </c>
      <c r="B322" s="40" t="s">
        <v>313</v>
      </c>
      <c r="C322" s="40" t="s">
        <v>17</v>
      </c>
      <c r="D322" s="42">
        <v>139</v>
      </c>
      <c r="E322" s="23">
        <v>41</v>
      </c>
      <c r="F322" s="39"/>
      <c r="G322" s="23">
        <f t="shared" si="5"/>
        <v>0</v>
      </c>
      <c r="H322" s="24"/>
    </row>
    <row r="323" spans="1:8" x14ac:dyDescent="0.25">
      <c r="A323" s="40" t="s">
        <v>198</v>
      </c>
      <c r="B323" s="40" t="s">
        <v>199</v>
      </c>
      <c r="C323" s="40" t="s">
        <v>200</v>
      </c>
      <c r="D323" s="42">
        <v>455</v>
      </c>
      <c r="E323" s="23">
        <v>7.8</v>
      </c>
      <c r="F323" s="39"/>
      <c r="G323" s="23">
        <f t="shared" si="5"/>
        <v>0</v>
      </c>
      <c r="H323" s="24"/>
    </row>
    <row r="324" spans="1:8" x14ac:dyDescent="0.25">
      <c r="A324" s="40" t="s">
        <v>201</v>
      </c>
      <c r="B324" s="40" t="s">
        <v>202</v>
      </c>
      <c r="C324" s="40" t="s">
        <v>200</v>
      </c>
      <c r="D324" s="42">
        <v>343</v>
      </c>
      <c r="E324" s="23">
        <v>7.8</v>
      </c>
      <c r="F324" s="39"/>
      <c r="G324" s="23">
        <f t="shared" si="5"/>
        <v>0</v>
      </c>
      <c r="H324" s="24"/>
    </row>
    <row r="325" spans="1:8" x14ac:dyDescent="0.25">
      <c r="A325" s="40" t="s">
        <v>529</v>
      </c>
      <c r="B325" s="40" t="s">
        <v>202</v>
      </c>
      <c r="C325" s="40" t="s">
        <v>20</v>
      </c>
      <c r="D325" s="42">
        <v>127</v>
      </c>
      <c r="E325" s="23">
        <v>20</v>
      </c>
      <c r="F325" s="39"/>
      <c r="G325" s="23">
        <f t="shared" si="5"/>
        <v>0</v>
      </c>
      <c r="H325" s="24"/>
    </row>
    <row r="326" spans="1:8" x14ac:dyDescent="0.25">
      <c r="A326" s="40" t="s">
        <v>203</v>
      </c>
      <c r="B326" s="40" t="s">
        <v>204</v>
      </c>
      <c r="C326" s="40" t="s">
        <v>200</v>
      </c>
      <c r="D326" s="42">
        <v>146</v>
      </c>
      <c r="E326" s="23">
        <v>7.8</v>
      </c>
      <c r="F326" s="39"/>
      <c r="G326" s="23">
        <f t="shared" si="5"/>
        <v>0</v>
      </c>
      <c r="H326" s="24"/>
    </row>
    <row r="327" spans="1:8" x14ac:dyDescent="0.25">
      <c r="A327" s="40" t="s">
        <v>205</v>
      </c>
      <c r="B327" s="40" t="s">
        <v>206</v>
      </c>
      <c r="C327" s="40" t="s">
        <v>200</v>
      </c>
      <c r="D327" s="42">
        <v>150</v>
      </c>
      <c r="E327" s="23">
        <v>7.8</v>
      </c>
      <c r="F327" s="39"/>
      <c r="G327" s="23">
        <f t="shared" si="5"/>
        <v>0</v>
      </c>
      <c r="H327" s="24"/>
    </row>
    <row r="328" spans="1:8" x14ac:dyDescent="0.25">
      <c r="A328" s="40" t="s">
        <v>530</v>
      </c>
      <c r="B328" s="40" t="s">
        <v>206</v>
      </c>
      <c r="C328" s="40" t="s">
        <v>20</v>
      </c>
      <c r="D328" s="42">
        <v>82</v>
      </c>
      <c r="E328" s="23">
        <v>20</v>
      </c>
      <c r="F328" s="39"/>
      <c r="G328" s="23">
        <f t="shared" si="5"/>
        <v>0</v>
      </c>
      <c r="H328" s="24"/>
    </row>
    <row r="329" spans="1:8" x14ac:dyDescent="0.25">
      <c r="A329" s="40" t="s">
        <v>207</v>
      </c>
      <c r="B329" s="40" t="s">
        <v>88</v>
      </c>
      <c r="C329" s="40" t="s">
        <v>200</v>
      </c>
      <c r="D329" s="42">
        <v>200</v>
      </c>
      <c r="E329" s="23">
        <v>7.8</v>
      </c>
      <c r="F329" s="39"/>
      <c r="G329" s="23">
        <f t="shared" si="5"/>
        <v>0</v>
      </c>
      <c r="H329" s="24"/>
    </row>
    <row r="330" spans="1:8" x14ac:dyDescent="0.25">
      <c r="A330" s="40" t="s">
        <v>531</v>
      </c>
      <c r="B330" s="40" t="s">
        <v>88</v>
      </c>
      <c r="C330" s="40" t="s">
        <v>20</v>
      </c>
      <c r="D330" s="42">
        <v>100</v>
      </c>
      <c r="E330" s="23">
        <v>20</v>
      </c>
      <c r="F330" s="39"/>
      <c r="G330" s="23">
        <f t="shared" si="5"/>
        <v>0</v>
      </c>
      <c r="H330" s="24"/>
    </row>
    <row r="331" spans="1:8" x14ac:dyDescent="0.25">
      <c r="A331" s="40" t="s">
        <v>208</v>
      </c>
      <c r="B331" s="40" t="s">
        <v>209</v>
      </c>
      <c r="C331" s="40" t="s">
        <v>200</v>
      </c>
      <c r="D331" s="42">
        <v>200</v>
      </c>
      <c r="E331" s="23">
        <v>7.8</v>
      </c>
      <c r="F331" s="39"/>
      <c r="G331" s="23">
        <f t="shared" si="5"/>
        <v>0</v>
      </c>
      <c r="H331" s="24"/>
    </row>
    <row r="332" spans="1:8" x14ac:dyDescent="0.25">
      <c r="A332" s="40" t="s">
        <v>275</v>
      </c>
      <c r="B332" s="40" t="s">
        <v>276</v>
      </c>
      <c r="C332" s="40" t="s">
        <v>200</v>
      </c>
      <c r="D332" s="42">
        <v>200</v>
      </c>
      <c r="E332" s="23">
        <v>7.8</v>
      </c>
      <c r="F332" s="39"/>
      <c r="G332" s="23">
        <f t="shared" si="5"/>
        <v>0</v>
      </c>
      <c r="H332" s="24"/>
    </row>
    <row r="333" spans="1:8" x14ac:dyDescent="0.25">
      <c r="A333" s="40" t="s">
        <v>532</v>
      </c>
      <c r="B333" s="40" t="s">
        <v>276</v>
      </c>
      <c r="C333" s="40" t="s">
        <v>20</v>
      </c>
      <c r="D333" s="42">
        <v>200</v>
      </c>
      <c r="E333" s="23">
        <v>20</v>
      </c>
      <c r="F333" s="39"/>
      <c r="G333" s="23">
        <f t="shared" si="5"/>
        <v>0</v>
      </c>
      <c r="H333" s="24"/>
    </row>
    <row r="334" spans="1:8" x14ac:dyDescent="0.25">
      <c r="A334" s="40" t="s">
        <v>210</v>
      </c>
      <c r="B334" s="40" t="s">
        <v>211</v>
      </c>
      <c r="C334" s="40" t="s">
        <v>200</v>
      </c>
      <c r="D334" s="42">
        <v>215</v>
      </c>
      <c r="E334" s="23">
        <v>7.8</v>
      </c>
      <c r="F334" s="39"/>
      <c r="G334" s="23">
        <f t="shared" si="5"/>
        <v>0</v>
      </c>
      <c r="H334" s="24"/>
    </row>
    <row r="335" spans="1:8" x14ac:dyDescent="0.25">
      <c r="A335" s="40" t="s">
        <v>533</v>
      </c>
      <c r="B335" s="40" t="s">
        <v>211</v>
      </c>
      <c r="C335" s="40" t="s">
        <v>20</v>
      </c>
      <c r="D335" s="42">
        <v>96</v>
      </c>
      <c r="E335" s="23">
        <v>20</v>
      </c>
      <c r="F335" s="39"/>
      <c r="G335" s="23">
        <f t="shared" si="5"/>
        <v>0</v>
      </c>
      <c r="H335" s="24"/>
    </row>
    <row r="336" spans="1:8" x14ac:dyDescent="0.25">
      <c r="A336" s="40" t="s">
        <v>212</v>
      </c>
      <c r="B336" s="40" t="s">
        <v>213</v>
      </c>
      <c r="C336" s="40" t="s">
        <v>200</v>
      </c>
      <c r="D336" s="42">
        <v>200</v>
      </c>
      <c r="E336" s="23">
        <v>7.8</v>
      </c>
      <c r="F336" s="39"/>
      <c r="G336" s="23">
        <f t="shared" si="5"/>
        <v>0</v>
      </c>
      <c r="H336" s="24"/>
    </row>
    <row r="337" spans="1:8" x14ac:dyDescent="0.25">
      <c r="A337" s="40" t="s">
        <v>277</v>
      </c>
      <c r="B337" s="40" t="s">
        <v>278</v>
      </c>
      <c r="C337" s="40" t="s">
        <v>200</v>
      </c>
      <c r="D337" s="42">
        <v>300</v>
      </c>
      <c r="E337" s="23">
        <v>7.8</v>
      </c>
      <c r="F337" s="39"/>
      <c r="G337" s="23">
        <f t="shared" si="5"/>
        <v>0</v>
      </c>
      <c r="H337" s="24"/>
    </row>
    <row r="338" spans="1:8" x14ac:dyDescent="0.25">
      <c r="A338" s="40" t="s">
        <v>534</v>
      </c>
      <c r="B338" s="40" t="s">
        <v>278</v>
      </c>
      <c r="C338" s="40" t="s">
        <v>20</v>
      </c>
      <c r="D338" s="42">
        <v>70</v>
      </c>
      <c r="E338" s="23">
        <v>20</v>
      </c>
      <c r="F338" s="39"/>
      <c r="G338" s="23">
        <f t="shared" si="5"/>
        <v>0</v>
      </c>
      <c r="H338" s="24"/>
    </row>
    <row r="339" spans="1:8" x14ac:dyDescent="0.25">
      <c r="A339" s="40" t="s">
        <v>164</v>
      </c>
      <c r="B339" s="40" t="s">
        <v>165</v>
      </c>
      <c r="C339" s="40" t="s">
        <v>20</v>
      </c>
      <c r="D339" s="41">
        <v>74</v>
      </c>
      <c r="E339" s="23">
        <v>18.5</v>
      </c>
      <c r="F339" s="23"/>
      <c r="G339" s="23">
        <f t="shared" si="5"/>
        <v>0</v>
      </c>
      <c r="H339" s="24"/>
    </row>
    <row r="340" spans="1:8" x14ac:dyDescent="0.25">
      <c r="A340" s="40" t="s">
        <v>432</v>
      </c>
      <c r="B340" s="40" t="s">
        <v>431</v>
      </c>
      <c r="C340" s="40" t="s">
        <v>18</v>
      </c>
      <c r="D340" s="42">
        <v>439</v>
      </c>
      <c r="E340" s="23">
        <v>6.2</v>
      </c>
      <c r="F340" s="39"/>
      <c r="G340" s="23">
        <f t="shared" si="5"/>
        <v>0</v>
      </c>
      <c r="H340" s="24"/>
    </row>
    <row r="341" spans="1:8" x14ac:dyDescent="0.25">
      <c r="A341" s="40" t="s">
        <v>430</v>
      </c>
      <c r="B341" s="40" t="s">
        <v>431</v>
      </c>
      <c r="C341" s="40" t="s">
        <v>20</v>
      </c>
      <c r="D341" s="42">
        <v>218</v>
      </c>
      <c r="E341" s="23">
        <v>18.5</v>
      </c>
      <c r="F341" s="39"/>
      <c r="G341" s="23">
        <f t="shared" si="5"/>
        <v>0</v>
      </c>
      <c r="H341" s="24"/>
    </row>
    <row r="342" spans="1:8" x14ac:dyDescent="0.25">
      <c r="A342" s="31" t="s">
        <v>618</v>
      </c>
      <c r="B342" s="31" t="s">
        <v>619</v>
      </c>
      <c r="C342" s="31" t="s">
        <v>28</v>
      </c>
      <c r="D342" s="55">
        <v>75</v>
      </c>
      <c r="E342" s="33">
        <v>21.25</v>
      </c>
      <c r="F342" s="39"/>
      <c r="G342" s="23">
        <f t="shared" si="5"/>
        <v>0</v>
      </c>
      <c r="H342" s="24"/>
    </row>
    <row r="343" spans="1:8" x14ac:dyDescent="0.25">
      <c r="A343" s="40" t="s">
        <v>137</v>
      </c>
      <c r="B343" s="40" t="s">
        <v>138</v>
      </c>
      <c r="C343" s="40" t="s">
        <v>18</v>
      </c>
      <c r="D343" s="42">
        <v>118</v>
      </c>
      <c r="E343" s="23">
        <v>6.2</v>
      </c>
      <c r="F343" s="39"/>
      <c r="G343" s="23">
        <f t="shared" si="5"/>
        <v>0</v>
      </c>
      <c r="H343" s="24"/>
    </row>
    <row r="344" spans="1:8" x14ac:dyDescent="0.25">
      <c r="A344" s="40" t="s">
        <v>139</v>
      </c>
      <c r="B344" s="40" t="s">
        <v>138</v>
      </c>
      <c r="C344" s="40" t="s">
        <v>17</v>
      </c>
      <c r="D344" s="42">
        <v>71</v>
      </c>
      <c r="E344" s="23">
        <v>20.8</v>
      </c>
      <c r="F344" s="39"/>
      <c r="G344" s="23">
        <f t="shared" si="5"/>
        <v>0</v>
      </c>
      <c r="H344" s="24"/>
    </row>
    <row r="345" spans="1:8" x14ac:dyDescent="0.25">
      <c r="A345" s="40" t="s">
        <v>535</v>
      </c>
      <c r="B345" s="40" t="s">
        <v>536</v>
      </c>
      <c r="C345" s="40" t="s">
        <v>537</v>
      </c>
      <c r="D345" s="42">
        <v>125</v>
      </c>
      <c r="E345" s="23">
        <v>7.8</v>
      </c>
      <c r="F345" s="39"/>
      <c r="G345" s="23">
        <f t="shared" si="5"/>
        <v>0</v>
      </c>
      <c r="H345" s="24"/>
    </row>
    <row r="346" spans="1:8" x14ac:dyDescent="0.25">
      <c r="A346" s="40" t="s">
        <v>538</v>
      </c>
      <c r="B346" s="40" t="s">
        <v>539</v>
      </c>
      <c r="C346" s="40" t="s">
        <v>537</v>
      </c>
      <c r="D346" s="42">
        <v>369</v>
      </c>
      <c r="E346" s="23">
        <v>7.8</v>
      </c>
      <c r="F346" s="39"/>
      <c r="G346" s="23">
        <f t="shared" si="5"/>
        <v>0</v>
      </c>
      <c r="H346" s="24"/>
    </row>
    <row r="347" spans="1:8" x14ac:dyDescent="0.25">
      <c r="A347" s="40" t="s">
        <v>540</v>
      </c>
      <c r="B347" s="40" t="s">
        <v>541</v>
      </c>
      <c r="C347" s="40" t="s">
        <v>537</v>
      </c>
      <c r="D347" s="42">
        <v>200</v>
      </c>
      <c r="E347" s="23">
        <v>7.8</v>
      </c>
      <c r="F347" s="39"/>
      <c r="G347" s="23">
        <f t="shared" si="5"/>
        <v>0</v>
      </c>
      <c r="H347" s="24"/>
    </row>
    <row r="348" spans="1:8" x14ac:dyDescent="0.25">
      <c r="A348" s="40" t="s">
        <v>542</v>
      </c>
      <c r="B348" s="40" t="s">
        <v>543</v>
      </c>
      <c r="C348" s="40" t="s">
        <v>537</v>
      </c>
      <c r="D348" s="42">
        <v>250</v>
      </c>
      <c r="E348" s="23">
        <v>7.8</v>
      </c>
      <c r="F348" s="39"/>
      <c r="G348" s="23">
        <f t="shared" si="5"/>
        <v>0</v>
      </c>
      <c r="H348" s="24"/>
    </row>
    <row r="349" spans="1:8" x14ac:dyDescent="0.25">
      <c r="A349" s="40" t="s">
        <v>435</v>
      </c>
      <c r="B349" s="40" t="s">
        <v>434</v>
      </c>
      <c r="C349" s="40" t="s">
        <v>18</v>
      </c>
      <c r="D349" s="42" t="s">
        <v>96</v>
      </c>
      <c r="E349" s="23">
        <v>6.2</v>
      </c>
      <c r="F349" s="39"/>
      <c r="G349" s="23">
        <f t="shared" si="5"/>
        <v>0</v>
      </c>
      <c r="H349" s="24"/>
    </row>
    <row r="350" spans="1:8" x14ac:dyDescent="0.25">
      <c r="A350" s="40" t="s">
        <v>433</v>
      </c>
      <c r="B350" s="40" t="s">
        <v>434</v>
      </c>
      <c r="C350" s="40" t="s">
        <v>20</v>
      </c>
      <c r="D350" s="42" t="s">
        <v>96</v>
      </c>
      <c r="E350" s="23">
        <v>18.5</v>
      </c>
      <c r="F350" s="39"/>
      <c r="G350" s="23">
        <f t="shared" si="5"/>
        <v>0</v>
      </c>
      <c r="H350" s="24"/>
    </row>
    <row r="351" spans="1:8" x14ac:dyDescent="0.25">
      <c r="A351" s="40" t="s">
        <v>438</v>
      </c>
      <c r="B351" s="40" t="s">
        <v>437</v>
      </c>
      <c r="C351" s="40" t="s">
        <v>18</v>
      </c>
      <c r="D351" s="42" t="s">
        <v>96</v>
      </c>
      <c r="E351" s="23">
        <v>5.9</v>
      </c>
      <c r="F351" s="39"/>
      <c r="G351" s="23">
        <f t="shared" si="5"/>
        <v>0</v>
      </c>
      <c r="H351" s="24"/>
    </row>
    <row r="352" spans="1:8" x14ac:dyDescent="0.25">
      <c r="A352" s="40" t="s">
        <v>436</v>
      </c>
      <c r="B352" s="40" t="s">
        <v>437</v>
      </c>
      <c r="C352" s="40" t="s">
        <v>20</v>
      </c>
      <c r="D352" s="42" t="s">
        <v>96</v>
      </c>
      <c r="E352" s="23">
        <v>18.5</v>
      </c>
      <c r="F352" s="39"/>
      <c r="G352" s="23">
        <f t="shared" si="5"/>
        <v>0</v>
      </c>
      <c r="H352" s="24"/>
    </row>
    <row r="353" spans="1:8" x14ac:dyDescent="0.25">
      <c r="A353" s="40" t="s">
        <v>441</v>
      </c>
      <c r="B353" s="40" t="s">
        <v>440</v>
      </c>
      <c r="C353" s="40" t="s">
        <v>18</v>
      </c>
      <c r="D353" s="42">
        <v>217</v>
      </c>
      <c r="E353" s="23">
        <v>6.2</v>
      </c>
      <c r="F353" s="39"/>
      <c r="G353" s="23">
        <f t="shared" si="5"/>
        <v>0</v>
      </c>
      <c r="H353" s="24"/>
    </row>
    <row r="354" spans="1:8" x14ac:dyDescent="0.25">
      <c r="A354" s="40" t="s">
        <v>439</v>
      </c>
      <c r="B354" s="40" t="s">
        <v>440</v>
      </c>
      <c r="C354" s="40" t="s">
        <v>20</v>
      </c>
      <c r="D354" s="42">
        <v>100</v>
      </c>
      <c r="E354" s="23">
        <v>18.5</v>
      </c>
      <c r="F354" s="39"/>
      <c r="G354" s="23">
        <f t="shared" si="5"/>
        <v>0</v>
      </c>
      <c r="H354" s="24"/>
    </row>
    <row r="355" spans="1:8" x14ac:dyDescent="0.25">
      <c r="A355" s="40" t="s">
        <v>442</v>
      </c>
      <c r="B355" s="40" t="s">
        <v>443</v>
      </c>
      <c r="C355" s="40" t="s">
        <v>324</v>
      </c>
      <c r="D355" s="42">
        <v>50</v>
      </c>
      <c r="E355" s="23">
        <v>21.25</v>
      </c>
      <c r="F355" s="39"/>
      <c r="G355" s="23">
        <f t="shared" si="5"/>
        <v>0</v>
      </c>
      <c r="H355" s="24"/>
    </row>
    <row r="356" spans="1:8" x14ac:dyDescent="0.25">
      <c r="A356" s="40" t="s">
        <v>444</v>
      </c>
      <c r="B356" s="40" t="s">
        <v>445</v>
      </c>
      <c r="C356" s="40" t="s">
        <v>43</v>
      </c>
      <c r="D356" s="42" t="s">
        <v>96</v>
      </c>
      <c r="E356" s="23">
        <v>21.25</v>
      </c>
      <c r="F356" s="39"/>
      <c r="G356" s="23">
        <f t="shared" si="5"/>
        <v>0</v>
      </c>
      <c r="H356" s="24"/>
    </row>
    <row r="357" spans="1:8" x14ac:dyDescent="0.25">
      <c r="A357" s="40" t="s">
        <v>446</v>
      </c>
      <c r="B357" s="40" t="s">
        <v>447</v>
      </c>
      <c r="C357" s="40" t="s">
        <v>17</v>
      </c>
      <c r="D357" s="42">
        <v>11</v>
      </c>
      <c r="E357" s="23">
        <v>35.9</v>
      </c>
      <c r="F357" s="39"/>
      <c r="G357" s="23">
        <f t="shared" si="5"/>
        <v>0</v>
      </c>
      <c r="H357" s="24"/>
    </row>
    <row r="358" spans="1:8" x14ac:dyDescent="0.25">
      <c r="A358" s="40" t="s">
        <v>448</v>
      </c>
      <c r="B358" s="40" t="s">
        <v>449</v>
      </c>
      <c r="C358" s="40" t="s">
        <v>17</v>
      </c>
      <c r="D358" s="42">
        <v>322</v>
      </c>
      <c r="E358" s="23">
        <v>35.9</v>
      </c>
      <c r="F358" s="39"/>
      <c r="G358" s="23">
        <f t="shared" si="5"/>
        <v>0</v>
      </c>
      <c r="H358" s="24"/>
    </row>
    <row r="359" spans="1:8" x14ac:dyDescent="0.25">
      <c r="A359" s="40" t="s">
        <v>450</v>
      </c>
      <c r="B359" s="40" t="s">
        <v>451</v>
      </c>
      <c r="C359" s="40" t="s">
        <v>17</v>
      </c>
      <c r="D359" s="42">
        <v>177</v>
      </c>
      <c r="E359" s="23">
        <v>35.9</v>
      </c>
      <c r="F359" s="39"/>
      <c r="G359" s="23">
        <f t="shared" si="5"/>
        <v>0</v>
      </c>
      <c r="H359" s="24"/>
    </row>
    <row r="360" spans="1:8" x14ac:dyDescent="0.25">
      <c r="A360" s="40" t="s">
        <v>452</v>
      </c>
      <c r="B360" s="40" t="s">
        <v>453</v>
      </c>
      <c r="C360" s="40" t="s">
        <v>268</v>
      </c>
      <c r="D360" s="42">
        <v>197</v>
      </c>
      <c r="E360" s="23">
        <v>37.9</v>
      </c>
      <c r="F360" s="39"/>
      <c r="G360" s="23">
        <f t="shared" ref="G360:G423" si="6">SUM(F360*E360)</f>
        <v>0</v>
      </c>
      <c r="H360" s="24"/>
    </row>
    <row r="361" spans="1:8" x14ac:dyDescent="0.25">
      <c r="A361" s="40" t="s">
        <v>279</v>
      </c>
      <c r="B361" s="40" t="s">
        <v>280</v>
      </c>
      <c r="C361" s="40" t="s">
        <v>17</v>
      </c>
      <c r="D361" s="41">
        <v>244</v>
      </c>
      <c r="E361" s="23">
        <v>25.25</v>
      </c>
      <c r="F361" s="23"/>
      <c r="G361" s="23">
        <f t="shared" si="6"/>
        <v>0</v>
      </c>
      <c r="H361" s="24"/>
    </row>
    <row r="362" spans="1:8" x14ac:dyDescent="0.25">
      <c r="G362" s="5">
        <f>SUM(G11:G361)</f>
        <v>0</v>
      </c>
    </row>
  </sheetData>
  <autoFilter ref="A10:H361" xr:uid="{00000000-0001-0000-0000-000000000000}">
    <sortState xmlns:xlrd2="http://schemas.microsoft.com/office/spreadsheetml/2017/richdata2" ref="A11:H362">
      <sortCondition ref="B10:B361"/>
    </sortState>
  </autoFilter>
  <sortState xmlns:xlrd2="http://schemas.microsoft.com/office/spreadsheetml/2017/richdata2" ref="A11:H166">
    <sortCondition ref="C11:C166"/>
  </sortState>
  <conditionalFormatting sqref="A1:A2">
    <cfRule type="duplicateValues" dxfId="0" priority="1"/>
  </conditionalFormatting>
  <printOptions horizontalCentered="1"/>
  <pageMargins left="0.5" right="0.5" top="0.5" bottom="1" header="0.3" footer="0.3"/>
  <pageSetup scale="65" fitToHeight="0" orientation="portrait" r:id="rId1"/>
  <headerFooter>
    <oddFooter>&amp;LEHR
800-214-2221
nursery@ehrnet.com | www.ehrnet.com
&amp;C&amp;P of &amp;N&amp;RKramer Nursery Avail
3-16-26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698393AF-1DAA-4320-AF24-02BBDD4D7BC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KNI</vt:lpstr>
      <vt:lpstr>KNI!Print_Area</vt:lpstr>
      <vt:lpstr>KNI!Print_Titles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Bennett</dc:creator>
  <cp:lastModifiedBy>Karen Meador</cp:lastModifiedBy>
  <cp:lastPrinted>2026-03-16T23:25:40Z</cp:lastPrinted>
  <dcterms:created xsi:type="dcterms:W3CDTF">2024-08-09T15:08:02Z</dcterms:created>
  <dcterms:modified xsi:type="dcterms:W3CDTF">2026-03-16T23:26:41Z</dcterms:modified>
</cp:coreProperties>
</file>